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showInkAnnotation="0" codeName="ThisWorkbook"/>
  <mc:AlternateContent xmlns:mc="http://schemas.openxmlformats.org/markup-compatibility/2006">
    <mc:Choice Requires="x15">
      <x15ac:absPath xmlns:x15ac="http://schemas.microsoft.com/office/spreadsheetml/2010/11/ac" url="G:\Website_documenten\Documenten website Hypotheken\ABN\Algemeen\"/>
    </mc:Choice>
  </mc:AlternateContent>
  <xr:revisionPtr revIDLastSave="0" documentId="8_{89FC4E3C-8DBE-423F-A865-285CA4DCCE68}" xr6:coauthVersionLast="47" xr6:coauthVersionMax="47" xr10:uidLastSave="{00000000-0000-0000-0000-000000000000}"/>
  <bookViews>
    <workbookView xWindow="28680" yWindow="-120" windowWidth="29040" windowHeight="15840" xr2:uid="{00000000-000D-0000-FFFF-FFFF00000000}"/>
  </bookViews>
  <sheets>
    <sheet name="Exploitatieoverzicht" sheetId="1" r:id="rId1"/>
    <sheet name="Cijfers 2023" sheetId="3" r:id="rId2"/>
    <sheet name="Beleid Huurinkomsten" sheetId="4" r:id="rId3"/>
  </sheets>
  <definedNames>
    <definedName name="_xlnm.Print_Area" localSheetId="0">Exploitatieoverzicht!$A$1:$O$67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 l="1"/>
  <c r="D45" i="1"/>
  <c r="P41"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6" i="1"/>
  <c r="Q6" i="1" l="1"/>
  <c r="R42" i="1"/>
  <c r="I49" i="1" l="1"/>
  <c r="L9" i="1" l="1"/>
  <c r="Q9" i="1" s="1"/>
  <c r="O6" i="1"/>
  <c r="L17" i="1"/>
  <c r="L7" i="1"/>
  <c r="L8" i="1"/>
  <c r="Q8" i="1" s="1"/>
  <c r="L10" i="1"/>
  <c r="L11" i="1"/>
  <c r="L12" i="1"/>
  <c r="L13" i="1"/>
  <c r="Q13" i="1" s="1"/>
  <c r="L14" i="1"/>
  <c r="L15" i="1"/>
  <c r="L16" i="1"/>
  <c r="L18" i="1"/>
  <c r="L19" i="1"/>
  <c r="L20" i="1"/>
  <c r="L21" i="1"/>
  <c r="Q21" i="1" s="1"/>
  <c r="L22" i="1"/>
  <c r="L23" i="1"/>
  <c r="L24" i="1"/>
  <c r="L25" i="1"/>
  <c r="L26" i="1"/>
  <c r="L27" i="1"/>
  <c r="L28" i="1"/>
  <c r="L29" i="1"/>
  <c r="Q29" i="1" s="1"/>
  <c r="L30" i="1"/>
  <c r="L31" i="1"/>
  <c r="L32" i="1"/>
  <c r="L33" i="1"/>
  <c r="L34" i="1"/>
  <c r="L35" i="1"/>
  <c r="L36" i="1"/>
  <c r="L37" i="1"/>
  <c r="Q37" i="1" s="1"/>
  <c r="L38" i="1"/>
  <c r="L39" i="1"/>
  <c r="L40" i="1"/>
  <c r="L41" i="1"/>
  <c r="C44" i="1"/>
  <c r="O34" i="1" l="1"/>
  <c r="Q34" i="1"/>
  <c r="O26" i="1"/>
  <c r="Q26" i="1"/>
  <c r="O18" i="1"/>
  <c r="Q18" i="1"/>
  <c r="O7" i="1"/>
  <c r="Q7" i="1"/>
  <c r="O12" i="1"/>
  <c r="Q12" i="1"/>
  <c r="O36" i="1"/>
  <c r="Q36" i="1"/>
  <c r="O28" i="1"/>
  <c r="Q28" i="1"/>
  <c r="O20" i="1"/>
  <c r="Q20" i="1"/>
  <c r="O11" i="1"/>
  <c r="Q11" i="1"/>
  <c r="O35" i="1"/>
  <c r="Q35" i="1"/>
  <c r="O27" i="1"/>
  <c r="Q27" i="1"/>
  <c r="O19" i="1"/>
  <c r="Q19" i="1"/>
  <c r="O10" i="1"/>
  <c r="Q10" i="1"/>
  <c r="O41" i="1"/>
  <c r="Q41" i="1"/>
  <c r="O33" i="1"/>
  <c r="Q33" i="1"/>
  <c r="O25" i="1"/>
  <c r="Q25" i="1"/>
  <c r="O16" i="1"/>
  <c r="Q16" i="1"/>
  <c r="O40" i="1"/>
  <c r="Q40" i="1"/>
  <c r="O32" i="1"/>
  <c r="Q32" i="1"/>
  <c r="O24" i="1"/>
  <c r="Q24" i="1"/>
  <c r="O15" i="1"/>
  <c r="Q15" i="1"/>
  <c r="O17" i="1"/>
  <c r="Q17" i="1"/>
  <c r="O14" i="1"/>
  <c r="Q14" i="1"/>
  <c r="O39" i="1"/>
  <c r="Q39" i="1"/>
  <c r="O31" i="1"/>
  <c r="Q31" i="1"/>
  <c r="O23" i="1"/>
  <c r="Q23" i="1"/>
  <c r="O38" i="1"/>
  <c r="Q38" i="1"/>
  <c r="O30" i="1"/>
  <c r="Q30" i="1"/>
  <c r="O22" i="1"/>
  <c r="Q22" i="1"/>
  <c r="O37" i="1"/>
  <c r="O29" i="1"/>
  <c r="O21" i="1"/>
  <c r="O13" i="1"/>
  <c r="O8" i="1"/>
  <c r="O9" i="1"/>
  <c r="N42" i="1" l="1"/>
  <c r="J49" i="1" s="1"/>
  <c r="M42" i="1"/>
  <c r="M49" i="1" l="1"/>
  <c r="O49" i="1" s="1"/>
  <c r="K49" i="1"/>
  <c r="L49" i="1" s="1"/>
  <c r="N49" i="1" l="1"/>
  <c r="O44" i="1" s="1"/>
  <c r="K42" i="1"/>
  <c r="L42" i="1"/>
  <c r="J42" i="1" l="1"/>
  <c r="A43" i="1" s="1"/>
  <c r="O42" i="1"/>
  <c r="O46" i="1" s="1"/>
</calcChain>
</file>

<file path=xl/sharedStrings.xml><?xml version="1.0" encoding="utf-8"?>
<sst xmlns="http://schemas.openxmlformats.org/spreadsheetml/2006/main" count="106" uniqueCount="102">
  <si>
    <t>Postcode</t>
  </si>
  <si>
    <t>P1</t>
  </si>
  <si>
    <t>P2</t>
  </si>
  <si>
    <t>P3</t>
  </si>
  <si>
    <t>P4</t>
  </si>
  <si>
    <t>P5</t>
  </si>
  <si>
    <t>P6</t>
  </si>
  <si>
    <t>P7</t>
  </si>
  <si>
    <t>P8</t>
  </si>
  <si>
    <t>P9</t>
  </si>
  <si>
    <t>P10</t>
  </si>
  <si>
    <t>P11</t>
  </si>
  <si>
    <t>P12</t>
  </si>
  <si>
    <t>Nr</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</si>
  <si>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</si>
  <si>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</si>
  <si>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</si>
  <si>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</si>
  <si>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</si>
  <si>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</si>
  <si>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</si>
  <si>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</si>
  <si>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</si>
  <si>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</si>
  <si>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</si>
  <si>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</si>
  <si>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</si>
  <si>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</si>
  <si>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</si>
  <si>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</si>
  <si>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</si>
  <si>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</si>
  <si>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</si>
  <si>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</si>
  <si>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</si>
  <si>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</si>
  <si>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</si>
  <si>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TOTAAL NETTO HUURINKOMSTEN</t>
  </si>
  <si>
    <t>Handtekening:</t>
  </si>
  <si>
    <t>Datum en plaats:</t>
  </si>
  <si>
    <t xml:space="preserve">DISCLAIMER: Dit exploitatieoverzicht is en blijft eigendom van ABN AMRO Bank N.V. en er kunnen geen rechten aan worden ontleend. </t>
  </si>
  <si>
    <t>P36</t>
  </si>
  <si>
    <t>EXPLOITATIEOVERZICHT</t>
  </si>
  <si>
    <t>Einddatum huurcontract</t>
  </si>
  <si>
    <t>Type Onderpand</t>
  </si>
  <si>
    <t>Schuldrest Hypotheek</t>
  </si>
  <si>
    <t>Naam Huurder</t>
  </si>
  <si>
    <t>Woonplaats</t>
  </si>
  <si>
    <t>TOTAAL PORTEFEUILLE</t>
  </si>
  <si>
    <t xml:space="preserve"> </t>
  </si>
  <si>
    <t>Verhuurder verklaart dat het exploitatieoverzicht naar waarheid is ingevuld</t>
  </si>
  <si>
    <t>Heeft de verhuurder een fiscaal partner?*</t>
  </si>
  <si>
    <t>Aantal verhuurde onderpanden</t>
  </si>
  <si>
    <t>rendement</t>
  </si>
  <si>
    <t>Heffingsvrij vermogen alleenstaande</t>
  </si>
  <si>
    <t>Heffingsvrij vermogen met fiscaal partner</t>
  </si>
  <si>
    <t>Drempel voor schulden alleenstaande</t>
  </si>
  <si>
    <t>Drempel voor schulden met fiscaal partner</t>
  </si>
  <si>
    <t>Rendementspercentage overige bezittingen</t>
  </si>
  <si>
    <t>Rendementspercentage schulden</t>
  </si>
  <si>
    <t>CIJFERS 2023 VERMOGENSRENDEMENTSHEFFING</t>
  </si>
  <si>
    <t>drempel</t>
  </si>
  <si>
    <t>schuld na</t>
  </si>
  <si>
    <t>op schuld</t>
  </si>
  <si>
    <t>belastbaar</t>
  </si>
  <si>
    <t>vermogen</t>
  </si>
  <si>
    <t>rendements</t>
  </si>
  <si>
    <t>percentage</t>
  </si>
  <si>
    <t>grondslag</t>
  </si>
  <si>
    <t xml:space="preserve">Netto Huurinkomsten                        </t>
  </si>
  <si>
    <t>Belastingpercentage op rendement</t>
  </si>
  <si>
    <t>Type huur-contract</t>
  </si>
  <si>
    <t>Waarschuwingsregels</t>
  </si>
  <si>
    <t>Vermogensrendementheffing ***</t>
  </si>
  <si>
    <t>WOZ waarde onderpand</t>
  </si>
  <si>
    <t>Exploitatie-kosten minimaal 15%</t>
  </si>
  <si>
    <t>Bruto huur-inkomsten PER JAAR</t>
  </si>
  <si>
    <t>Hypotheek-lasten 
PER JAAR **</t>
  </si>
  <si>
    <t>* Bij fiscaal partners gaan we in de berekening van de vermogensrendementheffing uit van een 50/50 verdeling van het vermogen</t>
  </si>
  <si>
    <t>**** In geval van meer dan 5 verhuurde onderpanden, dient accountant het exploitatieoverzicht mede te ondertekenen</t>
  </si>
  <si>
    <t>Huur per jaar t.o.v. WOZ waarde verhuurde pand</t>
  </si>
  <si>
    <t>0% - 1%</t>
  </si>
  <si>
    <t>1% - 2%</t>
  </si>
  <si>
    <t>2% - 3%</t>
  </si>
  <si>
    <t>3% - 4%</t>
  </si>
  <si>
    <t>4% - 5%</t>
  </si>
  <si>
    <t>&gt; 5%</t>
  </si>
  <si>
    <t>LEEGWAARDERATIO</t>
  </si>
  <si>
    <t>Accountant verklaart dat het exploitatieoverzicht volledig en juist is ingevuld en onderbouwd kan worden met alle relevante stukken ****</t>
  </si>
  <si>
    <t>*** Bij de berekening van de vermogensrendementheffing in dit exploitatieoverzicht wordt ook rekening gehouden met desbetreffende leegwaarderatio, behalve bij zakelijk onroerend goed, huurcontracten voor bepaalde tijd of verhuur aan familie</t>
  </si>
  <si>
    <t>Verhuurd aan familie?</t>
  </si>
  <si>
    <t>rend.grondsl.</t>
  </si>
  <si>
    <t>Straatnaam + Huisnr</t>
  </si>
  <si>
    <t>NAAM KLANT:</t>
  </si>
  <si>
    <t>LENINGNUMMER:</t>
  </si>
  <si>
    <t>Naam klant(en):</t>
  </si>
  <si>
    <t>Bedrijfsnaam + Naam Accountant:</t>
  </si>
  <si>
    <t>** Bij aflossingsvrij: werkelijke hypotheeklast. Overige aflosvormen: annuitaire last o.b.v. resterende looptijd en schuldrest. Bij ALLE aflosvormen geldt verder: is de resterende rentevastperiode &lt; 10 jaar, dan de AFM toetsrente en &gt; 10 jaar dan de werkelijke rente.</t>
  </si>
  <si>
    <t>Bij de berekening van de vermogensrendementsheffing zijn alle cijfers uit tabblad "Cijfers 2023" toegepast</t>
  </si>
  <si>
    <r>
      <rPr>
        <b/>
        <sz val="14"/>
        <color rgb="FF009586"/>
        <rFont val="Arial"/>
        <family val="2"/>
      </rPr>
      <t>T170. Inkomen uit huuropbrengsten (Regel)</t>
    </r>
    <r>
      <rPr>
        <b/>
        <sz val="10"/>
        <color rgb="FF009586"/>
        <rFont val="Arial"/>
        <family val="2"/>
      </rPr>
      <t xml:space="preserve">
</t>
    </r>
    <r>
      <rPr>
        <sz val="10"/>
        <rFont val="Arial"/>
        <family val="2"/>
      </rPr>
      <t xml:space="preserve">Voor aanvragers met inkomen uit huuropbrengsten wordt de hoogte van het toetsinkomen vastgesteld op basis van netto huuropbrengsten.
Inkomen uit huuropbrengsten wordt vastgesteld op basis van de volledige huurinkomsten. Het is niet noodzakelijk dat er ook inkomen uit (voormalig) arbeid aanwezig is. 
Wel moeten de huidige huurinkomsten via een bankafschrift aangetoond worden en moeten de netto huurinkomsten blijken uit een volledig ingevuld en ondertekend exploitatieoverzicht. 
Bij meer dan 5 verhuurde onderpanden moet het exploitatieoverzicht ook door een (RA/AA) accountant worden getekend.
</t>
    </r>
    <r>
      <rPr>
        <b/>
        <sz val="10"/>
        <rFont val="Arial"/>
        <family val="2"/>
      </rPr>
      <t>Berekenen netto huurinkomsten</t>
    </r>
    <r>
      <rPr>
        <sz val="10"/>
        <rFont val="Arial"/>
        <family val="2"/>
      </rPr>
      <t xml:space="preserve">
De netto huurinkomsten wordt vastgesteld op basis van de bruto huuropbrengsten minus:
</t>
    </r>
    <r>
      <rPr>
        <b/>
        <sz val="10"/>
        <rFont val="Arial"/>
        <family val="2"/>
      </rPr>
      <t>*</t>
    </r>
    <r>
      <rPr>
        <sz val="10"/>
        <rFont val="Arial"/>
        <family val="2"/>
      </rPr>
      <t xml:space="preserve"> De exploitatiekosten van minimaal 15%; en
</t>
    </r>
    <r>
      <rPr>
        <b/>
        <sz val="10"/>
        <rFont val="Arial"/>
        <family val="2"/>
      </rPr>
      <t>*</t>
    </r>
    <r>
      <rPr>
        <sz val="10"/>
        <rFont val="Arial"/>
        <family val="2"/>
      </rPr>
      <t xml:space="preserve"> De hypotheeklasten conform onderstaande rekenmethodiek; en
</t>
    </r>
    <r>
      <rPr>
        <b/>
        <sz val="10"/>
        <rFont val="Arial"/>
        <family val="2"/>
      </rPr>
      <t>*</t>
    </r>
    <r>
      <rPr>
        <sz val="10"/>
        <rFont val="Arial"/>
        <family val="2"/>
      </rPr>
      <t xml:space="preserve"> De vermogensrendementsheffing
</t>
    </r>
    <r>
      <rPr>
        <i/>
        <u/>
        <sz val="10"/>
        <rFont val="Arial"/>
        <family val="2"/>
      </rPr>
      <t>Rekenmethodiek bij een resterende rentevastperiode &lt; 10 jaar</t>
    </r>
    <r>
      <rPr>
        <sz val="10"/>
        <rFont val="Arial"/>
        <family val="2"/>
      </rPr>
      <t xml:space="preserve">
* De werkelijke last op basis van de dan geldende AFM toetsrente bij aflossingsvrije leningdelen; of
* De maandlast is de annuïtaire last van de uitstaande hypotheeksom op basis van de dan geldende AFM toetsrente; en
* De restant looptijd van het leningdeel.
</t>
    </r>
    <r>
      <rPr>
        <i/>
        <u/>
        <sz val="10"/>
        <rFont val="Arial"/>
        <family val="2"/>
      </rPr>
      <t>Rekenmethodiek bij een resterende rentevastperiode ≥ 10 jaar</t>
    </r>
    <r>
      <rPr>
        <sz val="10"/>
        <rFont val="Arial"/>
        <family val="2"/>
      </rPr>
      <t xml:space="preserve">
* De werkelijke last op basis van de werkelijke rente bij aflossingsvrije leningdelen; of
* De maandlast is de annuïtaire last van de uitstaande hypotheeksom op basis van de werkelijke rente; en
* De restant looptijd van het leningdeel.
</t>
    </r>
    <r>
      <rPr>
        <u/>
        <sz val="10"/>
        <rFont val="Arial"/>
        <family val="2"/>
      </rPr>
      <t>Ook moet bij de beoordeling van de huurinkomsten rekening gehouden worden met:</t>
    </r>
    <r>
      <rPr>
        <sz val="10"/>
        <rFont val="Arial"/>
        <family val="2"/>
      </rPr>
      <t xml:space="preserve">
* De kwaliteit van de portefeuille; en
* Spreiding; en
* Looptijd van de huurcontracten; en
* Locatie
De kwaliteit van de portefeuille (woningen) blijkt uit een taxatierapport die niet ouder is dan 36 maanden of een verklaring van taxateur m.b.t. de staat en 
verhuurbaarheid van de onderpanden. Bij zakelijk onroerend goed moet de kwaliteit van de portefeuille aangetoond worden via een verklaring van een bedrijfsmakelaar.
</t>
    </r>
    <r>
      <rPr>
        <b/>
        <sz val="10"/>
        <rFont val="Arial"/>
        <family val="2"/>
      </rPr>
      <t>Voorwaarden inkomen uit huuropbrengsten</t>
    </r>
    <r>
      <rPr>
        <sz val="10"/>
        <rFont val="Arial"/>
        <family val="2"/>
      </rPr>
      <t xml:space="preserve">
Inkomen uit huuropbrengsten mag worden meegenomen als de:
* Huuropbrengsten afkomstig zijn uit volledig verhuurde woningen of panden in box 3; en
* Verhuurde woningen of panden in Nederland staan; en
* Huuropbrengsten afkomstig zijn uit huurcontracten die nog &gt; 1 jaar doorlopen; en
* De aanvrager kan vrij over de huuropbrengsten beschikken.
</t>
    </r>
    <r>
      <rPr>
        <b/>
        <sz val="10"/>
        <rFont val="Arial"/>
        <family val="2"/>
      </rPr>
      <t>Belangrijk</t>
    </r>
    <r>
      <rPr>
        <sz val="10"/>
        <rFont val="Arial"/>
        <family val="2"/>
      </rPr>
      <t xml:space="preserve">
* Huurinkomsten uit kamerverhuur, recreatiewoningen of short-stay (zoals Airbnb en Wimdu) mogen niet worden meegenomen bij het vaststellen van het toetsinkomen.
* Huurinkomsten uit huurovereenkomsten voor onbepaalde tijd mogen voor de gehele looptijd van de hypotheek meegenomen worden.
* Huurinkomsten uit huurovereenkomsten voor bepaalde tijd mogen voor de gehele looptijd van de hypotheek meegenomen worden wanneer de huurinkomsten een bestendig karakter hebben omdat het de verwachting is dat na afloop van de huidige huurovereenkomst het pand opnieuw verhuurd zal worden.
* Huurinkomsten uit huurovereenkomsten voor bepaalde tijd mogen slechts voor de looptijd van de huurovereenkomst meegenomen worden wanneer het de verwachting is dat na afloop van de huurovereenkomst het pand niet opnieuw verhuurd zal worden.</t>
    </r>
  </si>
  <si>
    <t>(versie 03-07-2023)</t>
  </si>
  <si>
    <r>
      <t xml:space="preserve">De netto huurinkomsten worden uitsluitend als toetsinkomen meegenomen indien alle </t>
    </r>
    <r>
      <rPr>
        <b/>
        <sz val="10"/>
        <color rgb="FFFF0000"/>
        <rFont val="Arial"/>
        <family val="2"/>
      </rPr>
      <t>rood</t>
    </r>
    <r>
      <rPr>
        <b/>
        <sz val="10"/>
        <rFont val="Arial"/>
        <family val="2"/>
      </rPr>
      <t xml:space="preserve"> gemarkeerde letters, cijfers en waarschuwingen in de witte (invul)velden zijn opgelost.  
Zie tabblad 'Beleid Huurinkomsten" voor ons acceptatiebeleid t.a.v. huurinkomsten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</si>
</sst>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quot;€&quot;\ #,##0"/>
    <numFmt numFmtId="165" formatCode="&quot;€&quot;\ #,##0.00"/>
    <numFmt numFmtId="166" formatCode="dd/mm/yyyy;@"/>
  </numFmts>
  <fonts count="19" x14ac:knownFonts="1">
    <font>
      <sz val="11"/>
      <color theme="1"/>
      <name val="Calibri"/>
      <family val="2"/>
      <scheme val="minor"/>
    </font>
    <font>
      <sz val="10"/>
      <name val="Arial"/>
      <family val="2"/>
    </font>
    <font>
      <b/>
      <sz val="10"/>
      <name val="Arial"/>
      <family val="2"/>
    </font>
    <font>
      <b/>
      <sz val="10"/>
      <color rgb="FFFF0000"/>
      <name val="Arial"/>
      <family val="2"/>
    </font>
    <font>
      <sz val="11"/>
      <name val="Arial"/>
      <family val="2"/>
    </font>
    <font>
      <b/>
      <sz val="14"/>
      <name val="Arial"/>
      <family val="2"/>
    </font>
    <font>
      <b/>
      <sz val="10.5"/>
      <color theme="9" tint="-0.499984740745262"/>
      <name val="Arial"/>
      <family val="2"/>
    </font>
    <font>
      <b/>
      <sz val="11"/>
      <color theme="9" tint="-0.499984740745262"/>
      <name val="Arial"/>
      <family val="2"/>
    </font>
    <font>
      <b/>
      <sz val="11"/>
      <color theme="1"/>
      <name val="Calibri"/>
      <family val="2"/>
      <scheme val="minor"/>
    </font>
    <font>
      <b/>
      <sz val="9"/>
      <name val="Arial"/>
      <family val="2"/>
    </font>
    <font>
      <sz val="10"/>
      <color theme="1"/>
      <name val="Arial"/>
      <family val="2"/>
    </font>
    <font>
      <b/>
      <sz val="9"/>
      <color rgb="FFFF0000"/>
      <name val="Arial"/>
      <family val="2"/>
    </font>
    <font>
      <b/>
      <sz val="11"/>
      <name val="Arial"/>
      <family val="2"/>
    </font>
    <font>
      <sz val="10"/>
      <color theme="1"/>
      <name val="Calibri"/>
      <family val="2"/>
      <scheme val="minor"/>
    </font>
    <font>
      <b/>
      <sz val="10"/>
      <color rgb="FF009586"/>
      <name val="Arial"/>
      <family val="2"/>
    </font>
    <font>
      <b/>
      <sz val="12"/>
      <name val="Arial"/>
      <family val="2"/>
    </font>
    <font>
      <u/>
      <sz val="10"/>
      <name val="Arial"/>
      <family val="2"/>
    </font>
    <font>
      <i/>
      <u/>
      <sz val="10"/>
      <name val="Arial"/>
      <family val="2"/>
    </font>
    <font>
      <b/>
      <sz val="14"/>
      <color rgb="FF009586"/>
      <name val="Arial"/>
      <family val="2"/>
    </font>
  </fonts>
  <fills count="11">
    <fill>
      <patternFill patternType="none"/>
    </fill>
    <fill>
      <patternFill patternType="gray125"/>
    </fill>
    <fill>
      <patternFill patternType="solid">
        <fgColor rgb="FFFFC000"/>
        <bgColor rgb="FF000000"/>
      </patternFill>
    </fill>
    <fill>
      <patternFill patternType="solid">
        <fgColor rgb="FFD9D9D9"/>
        <bgColor rgb="FF000000"/>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rgb="FF000000"/>
      </patternFill>
    </fill>
    <fill>
      <patternFill patternType="solid">
        <fgColor theme="9" tint="0.39997558519241921"/>
        <bgColor rgb="FF000000"/>
      </patternFill>
    </fill>
    <fill>
      <patternFill patternType="solid">
        <fgColor theme="9" tint="0.39997558519241921"/>
        <bgColor indexed="64"/>
      </patternFill>
    </fill>
    <fill>
      <patternFill patternType="solid">
        <fgColor theme="0" tint="-0.14999847407452621"/>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hair">
        <color indexed="64"/>
      </bottom>
      <diagonal/>
    </border>
    <border>
      <left/>
      <right style="medium">
        <color indexed="64"/>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2">
    <xf numFmtId="0" fontId="0" fillId="0" borderId="0"/>
    <xf numFmtId="0" fontId="1" fillId="0" borderId="0"/>
  </cellStyleXfs>
  <cellXfs count="118">
    <xf numFmtId="0" fontId="0" fillId="0" borderId="0" xfId="0"/>
    <xf numFmtId="0" fontId="1" fillId="0" borderId="0" xfId="1"/>
    <xf numFmtId="0" fontId="1" fillId="0" borderId="5" xfId="1" applyBorder="1"/>
    <xf numFmtId="3" fontId="2" fillId="3" borderId="8" xfId="1" applyNumberFormat="1" applyFont="1" applyFill="1" applyBorder="1"/>
    <xf numFmtId="3" fontId="2" fillId="3" borderId="9" xfId="1" applyNumberFormat="1" applyFont="1" applyFill="1" applyBorder="1"/>
    <xf numFmtId="0" fontId="1" fillId="0" borderId="0" xfId="1" applyProtection="1">
      <protection locked="0"/>
    </xf>
    <xf numFmtId="164" fontId="2" fillId="3" borderId="9" xfId="1" applyNumberFormat="1" applyFont="1" applyFill="1" applyBorder="1"/>
    <xf numFmtId="0" fontId="8" fillId="0" borderId="0" xfId="0" applyFont="1"/>
    <xf numFmtId="0" fontId="1" fillId="0" borderId="15" xfId="1" applyBorder="1" applyAlignment="1" applyProtection="1">
      <alignment horizontal="center"/>
      <protection locked="0"/>
    </xf>
    <xf numFmtId="9" fontId="1" fillId="0" borderId="16" xfId="1" applyNumberFormat="1" applyBorder="1" applyAlignment="1" applyProtection="1">
      <alignment horizontal="center" vertical="center"/>
      <protection locked="0"/>
    </xf>
    <xf numFmtId="164" fontId="1" fillId="0" borderId="16" xfId="1" applyNumberFormat="1" applyBorder="1" applyProtection="1">
      <protection locked="0"/>
    </xf>
    <xf numFmtId="164" fontId="1" fillId="0" borderId="16" xfId="1" applyNumberFormat="1" applyBorder="1" applyAlignment="1" applyProtection="1">
      <alignment horizontal="right"/>
      <protection locked="0"/>
    </xf>
    <xf numFmtId="0" fontId="1" fillId="0" borderId="17" xfId="1" applyBorder="1" applyAlignment="1" applyProtection="1">
      <alignment horizontal="center"/>
      <protection locked="0"/>
    </xf>
    <xf numFmtId="9" fontId="1" fillId="0" borderId="18" xfId="1" applyNumberFormat="1" applyBorder="1" applyAlignment="1" applyProtection="1">
      <alignment horizontal="center" vertical="center"/>
      <protection locked="0"/>
    </xf>
    <xf numFmtId="164" fontId="1" fillId="0" borderId="18" xfId="1" applyNumberFormat="1" applyBorder="1" applyAlignment="1" applyProtection="1">
      <alignment horizontal="right"/>
      <protection locked="0"/>
    </xf>
    <xf numFmtId="164" fontId="1" fillId="0" borderId="18" xfId="1" applyNumberFormat="1" applyBorder="1" applyProtection="1">
      <protection locked="0"/>
    </xf>
    <xf numFmtId="164" fontId="1" fillId="0" borderId="18" xfId="1" applyNumberFormat="1" applyBorder="1" applyAlignment="1" applyProtection="1">
      <alignment horizontal="right" wrapText="1"/>
      <protection locked="0"/>
    </xf>
    <xf numFmtId="0" fontId="1" fillId="0" borderId="19" xfId="1" applyBorder="1" applyAlignment="1" applyProtection="1">
      <alignment horizontal="center"/>
      <protection locked="0"/>
    </xf>
    <xf numFmtId="9" fontId="1" fillId="0" borderId="20" xfId="1" applyNumberFormat="1" applyBorder="1" applyAlignment="1" applyProtection="1">
      <alignment horizontal="center" vertical="center"/>
      <protection locked="0"/>
    </xf>
    <xf numFmtId="164" fontId="1" fillId="0" borderId="20" xfId="1" applyNumberFormat="1" applyBorder="1" applyAlignment="1" applyProtection="1">
      <alignment horizontal="right"/>
      <protection locked="0"/>
    </xf>
    <xf numFmtId="164" fontId="1" fillId="0" borderId="20" xfId="1" applyNumberFormat="1" applyBorder="1" applyProtection="1">
      <protection locked="0"/>
    </xf>
    <xf numFmtId="0" fontId="1" fillId="0" borderId="0" xfId="1" applyAlignment="1">
      <alignment horizontal="center"/>
    </xf>
    <xf numFmtId="0" fontId="2" fillId="4" borderId="1" xfId="1" applyFont="1" applyFill="1" applyBorder="1" applyAlignment="1" applyProtection="1">
      <alignment horizontal="center"/>
      <protection locked="0"/>
    </xf>
    <xf numFmtId="3" fontId="0" fillId="0" borderId="0" xfId="0" applyNumberFormat="1"/>
    <xf numFmtId="10" fontId="0" fillId="0" borderId="0" xfId="0" applyNumberFormat="1"/>
    <xf numFmtId="0" fontId="1" fillId="0" borderId="0" xfId="1" applyAlignment="1" applyProtection="1">
      <alignment horizontal="center"/>
      <protection locked="0"/>
    </xf>
    <xf numFmtId="9" fontId="0" fillId="0" borderId="0" xfId="0" applyNumberFormat="1"/>
    <xf numFmtId="164" fontId="1" fillId="0" borderId="16" xfId="1" applyNumberFormat="1" applyBorder="1" applyProtection="1">
      <protection locked="0" hidden="1"/>
    </xf>
    <xf numFmtId="164" fontId="1" fillId="0" borderId="18" xfId="1" applyNumberFormat="1" applyBorder="1" applyProtection="1">
      <protection locked="0" hidden="1"/>
    </xf>
    <xf numFmtId="164" fontId="1" fillId="0" borderId="20" xfId="1" applyNumberFormat="1" applyBorder="1" applyProtection="1">
      <protection locked="0" hidden="1"/>
    </xf>
    <xf numFmtId="164" fontId="1" fillId="0" borderId="16" xfId="1" applyNumberFormat="1" applyBorder="1" applyProtection="1">
      <protection hidden="1"/>
    </xf>
    <xf numFmtId="164" fontId="1" fillId="0" borderId="18" xfId="1" applyNumberFormat="1" applyBorder="1" applyProtection="1">
      <protection hidden="1"/>
    </xf>
    <xf numFmtId="164" fontId="1" fillId="0" borderId="20" xfId="1" applyNumberFormat="1" applyBorder="1" applyProtection="1">
      <protection hidden="1"/>
    </xf>
    <xf numFmtId="164" fontId="2" fillId="3" borderId="1" xfId="1" applyNumberFormat="1" applyFont="1" applyFill="1" applyBorder="1" applyProtection="1">
      <protection hidden="1"/>
    </xf>
    <xf numFmtId="0" fontId="2" fillId="4" borderId="1" xfId="1" applyFont="1" applyFill="1" applyBorder="1" applyAlignment="1" applyProtection="1">
      <alignment horizontal="center"/>
      <protection hidden="1"/>
    </xf>
    <xf numFmtId="0" fontId="0" fillId="0" borderId="0" xfId="0" applyAlignment="1">
      <alignment horizontal="left"/>
    </xf>
    <xf numFmtId="0" fontId="11" fillId="0" borderId="12" xfId="1" applyFont="1" applyBorder="1" applyProtection="1">
      <protection hidden="1"/>
    </xf>
    <xf numFmtId="0" fontId="11" fillId="0" borderId="11" xfId="1" applyFont="1" applyBorder="1" applyProtection="1">
      <protection hidden="1"/>
    </xf>
    <xf numFmtId="164" fontId="1" fillId="6" borderId="0" xfId="1" applyNumberFormat="1" applyFill="1" applyAlignment="1" applyProtection="1">
      <alignment horizontal="center"/>
      <protection locked="0"/>
    </xf>
    <xf numFmtId="164" fontId="1" fillId="6" borderId="0" xfId="1" applyNumberFormat="1" applyFill="1" applyAlignment="1">
      <alignment horizontal="center"/>
    </xf>
    <xf numFmtId="9" fontId="1" fillId="0" borderId="23" xfId="1" applyNumberFormat="1" applyBorder="1" applyAlignment="1" applyProtection="1">
      <alignment horizontal="center" vertical="center"/>
      <protection locked="0"/>
    </xf>
    <xf numFmtId="165" fontId="1" fillId="0" borderId="0" xfId="1" applyNumberFormat="1" applyAlignment="1" applyProtection="1">
      <alignment horizontal="left"/>
      <protection locked="0"/>
    </xf>
    <xf numFmtId="0" fontId="1" fillId="0" borderId="0" xfId="1" applyAlignment="1" applyProtection="1">
      <alignment horizontal="left"/>
      <protection locked="0"/>
    </xf>
    <xf numFmtId="165" fontId="2" fillId="0" borderId="0" xfId="1" applyNumberFormat="1" applyFont="1" applyAlignment="1" applyProtection="1">
      <alignment horizontal="left"/>
      <protection locked="0"/>
    </xf>
    <xf numFmtId="10" fontId="1" fillId="6" borderId="0" xfId="1" applyNumberFormat="1" applyFill="1" applyAlignment="1" applyProtection="1">
      <alignment horizontal="center"/>
      <protection locked="0"/>
    </xf>
    <xf numFmtId="10" fontId="1" fillId="0" borderId="0" xfId="1" applyNumberFormat="1" applyProtection="1">
      <protection locked="0"/>
    </xf>
    <xf numFmtId="0" fontId="1" fillId="0" borderId="0" xfId="1" applyProtection="1">
      <protection hidden="1"/>
    </xf>
    <xf numFmtId="0" fontId="1" fillId="0" borderId="11" xfId="1" applyBorder="1" applyProtection="1">
      <protection hidden="1"/>
    </xf>
    <xf numFmtId="3" fontId="1" fillId="0" borderId="0" xfId="1" applyNumberFormat="1" applyProtection="1">
      <protection hidden="1"/>
    </xf>
    <xf numFmtId="0" fontId="1" fillId="0" borderId="14" xfId="1" applyBorder="1" applyProtection="1">
      <protection hidden="1"/>
    </xf>
    <xf numFmtId="0" fontId="1" fillId="0" borderId="21" xfId="1" applyBorder="1" applyProtection="1">
      <protection hidden="1"/>
    </xf>
    <xf numFmtId="0" fontId="1" fillId="0" borderId="15" xfId="1" applyBorder="1" applyAlignment="1" applyProtection="1">
      <alignment horizontal="left"/>
      <protection locked="0"/>
    </xf>
    <xf numFmtId="0" fontId="1" fillId="0" borderId="17" xfId="1" applyBorder="1" applyAlignment="1" applyProtection="1">
      <alignment horizontal="left"/>
      <protection locked="0"/>
    </xf>
    <xf numFmtId="0" fontId="1" fillId="0" borderId="19" xfId="1" applyBorder="1" applyAlignment="1" applyProtection="1">
      <alignment horizontal="left"/>
      <protection locked="0"/>
    </xf>
    <xf numFmtId="166" fontId="10" fillId="0" borderId="18" xfId="1" applyNumberFormat="1" applyFont="1" applyBorder="1" applyAlignment="1" applyProtection="1">
      <alignment horizontal="center"/>
      <protection locked="0" hidden="1"/>
    </xf>
    <xf numFmtId="14" fontId="11" fillId="0" borderId="4" xfId="1" applyNumberFormat="1" applyFont="1" applyBorder="1" applyAlignment="1" applyProtection="1">
      <alignment horizontal="left"/>
      <protection hidden="1"/>
    </xf>
    <xf numFmtId="14" fontId="11" fillId="0" borderId="6" xfId="1" applyNumberFormat="1" applyFont="1" applyBorder="1" applyAlignment="1" applyProtection="1">
      <alignment horizontal="left"/>
      <protection hidden="1"/>
    </xf>
    <xf numFmtId="0" fontId="13" fillId="0" borderId="0" xfId="0" applyFont="1"/>
    <xf numFmtId="0" fontId="15" fillId="8" borderId="3" xfId="1" applyFont="1" applyFill="1" applyBorder="1" applyAlignment="1">
      <alignment horizontal="right"/>
    </xf>
    <xf numFmtId="164" fontId="2" fillId="3" borderId="9" xfId="1" applyNumberFormat="1" applyFont="1" applyFill="1" applyBorder="1" applyProtection="1">
      <protection hidden="1"/>
    </xf>
    <xf numFmtId="6" fontId="7" fillId="3" borderId="22" xfId="1" applyNumberFormat="1" applyFont="1" applyFill="1" applyBorder="1" applyProtection="1">
      <protection hidden="1"/>
    </xf>
    <xf numFmtId="0" fontId="4" fillId="0" borderId="0" xfId="1" applyFont="1" applyAlignment="1">
      <alignment horizontal="left"/>
    </xf>
    <xf numFmtId="0" fontId="1" fillId="0" borderId="0" xfId="1" applyAlignment="1">
      <alignment horizontal="left"/>
    </xf>
    <xf numFmtId="0" fontId="12" fillId="0" borderId="0" xfId="1" applyFont="1" applyAlignment="1">
      <alignment horizontal="left"/>
    </xf>
    <xf numFmtId="0" fontId="2" fillId="2" borderId="5"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5" fillId="8" borderId="2" xfId="1" applyFont="1" applyFill="1" applyBorder="1" applyAlignment="1">
      <alignment horizontal="left"/>
    </xf>
    <xf numFmtId="0" fontId="5" fillId="8" borderId="3" xfId="1" applyFont="1" applyFill="1" applyBorder="1" applyAlignment="1">
      <alignment horizontal="left"/>
    </xf>
    <xf numFmtId="9" fontId="2" fillId="9" borderId="2" xfId="1" applyNumberFormat="1" applyFont="1" applyFill="1" applyBorder="1" applyAlignment="1" applyProtection="1">
      <alignment horizontal="left"/>
      <protection locked="0"/>
    </xf>
    <xf numFmtId="9" fontId="2" fillId="9" borderId="10" xfId="1" applyNumberFormat="1" applyFont="1" applyFill="1" applyBorder="1" applyAlignment="1" applyProtection="1">
      <alignment horizontal="left"/>
      <protection locked="0"/>
    </xf>
    <xf numFmtId="0" fontId="2" fillId="10" borderId="2" xfId="1" applyFont="1" applyFill="1" applyBorder="1" applyAlignment="1">
      <alignment horizontal="left" vertical="center" wrapText="1"/>
    </xf>
    <xf numFmtId="0" fontId="2" fillId="10" borderId="3" xfId="1" applyFont="1" applyFill="1" applyBorder="1" applyAlignment="1">
      <alignment horizontal="left" vertical="center"/>
    </xf>
    <xf numFmtId="0" fontId="2" fillId="10" borderId="10" xfId="1" applyFont="1" applyFill="1" applyBorder="1" applyAlignment="1">
      <alignment horizontal="left" vertical="center"/>
    </xf>
    <xf numFmtId="9" fontId="2" fillId="4" borderId="2" xfId="1" applyNumberFormat="1" applyFont="1" applyFill="1" applyBorder="1" applyAlignment="1" applyProtection="1">
      <alignment horizontal="left"/>
      <protection locked="0"/>
    </xf>
    <xf numFmtId="9" fontId="2" fillId="4" borderId="10" xfId="1" applyNumberFormat="1" applyFont="1" applyFill="1" applyBorder="1" applyAlignment="1" applyProtection="1">
      <alignment horizontal="left"/>
      <protection locked="0"/>
    </xf>
    <xf numFmtId="0" fontId="5" fillId="7" borderId="3" xfId="1" applyFont="1" applyFill="1" applyBorder="1" applyAlignment="1" applyProtection="1">
      <alignment horizontal="left"/>
      <protection locked="0"/>
    </xf>
    <xf numFmtId="0" fontId="15" fillId="8" borderId="3" xfId="1" applyFont="1" applyFill="1" applyBorder="1" applyAlignment="1">
      <alignment horizontal="left"/>
    </xf>
    <xf numFmtId="0" fontId="15" fillId="8" borderId="10" xfId="1" applyFont="1" applyFill="1" applyBorder="1" applyAlignment="1">
      <alignment horizontal="left"/>
    </xf>
    <xf numFmtId="3" fontId="2" fillId="2" borderId="5" xfId="1" applyNumberFormat="1" applyFont="1" applyFill="1" applyBorder="1" applyAlignment="1">
      <alignment horizontal="center" vertical="center" wrapText="1"/>
    </xf>
    <xf numFmtId="3" fontId="2" fillId="2" borderId="7" xfId="1" applyNumberFormat="1" applyFont="1" applyFill="1" applyBorder="1" applyAlignment="1">
      <alignment horizontal="center" vertical="center" wrapText="1"/>
    </xf>
    <xf numFmtId="3" fontId="2" fillId="2" borderId="9" xfId="1" applyNumberFormat="1" applyFont="1" applyFill="1" applyBorder="1" applyAlignment="1">
      <alignment horizontal="center" vertical="center" wrapText="1"/>
    </xf>
    <xf numFmtId="0" fontId="2" fillId="5" borderId="13" xfId="1" applyFont="1" applyFill="1" applyBorder="1" applyAlignment="1" applyProtection="1">
      <alignment horizontal="center" vertical="center"/>
      <protection locked="0"/>
    </xf>
    <xf numFmtId="0" fontId="2" fillId="5" borderId="12" xfId="1" applyFont="1" applyFill="1" applyBorder="1" applyAlignment="1" applyProtection="1">
      <alignment horizontal="center" vertical="center"/>
      <protection locked="0"/>
    </xf>
    <xf numFmtId="0" fontId="2" fillId="5" borderId="0" xfId="1" applyFont="1" applyFill="1" applyAlignment="1" applyProtection="1">
      <alignment horizontal="center" vertical="center"/>
      <protection locked="0"/>
    </xf>
    <xf numFmtId="0" fontId="2" fillId="5" borderId="11" xfId="1" applyFont="1" applyFill="1" applyBorder="1" applyAlignment="1" applyProtection="1">
      <alignment horizontal="center" vertical="center"/>
      <protection locked="0"/>
    </xf>
    <xf numFmtId="0" fontId="2" fillId="5" borderId="14" xfId="1" applyFont="1" applyFill="1" applyBorder="1" applyAlignment="1" applyProtection="1">
      <alignment horizontal="center" vertical="center"/>
      <protection locked="0"/>
    </xf>
    <xf numFmtId="0" fontId="2" fillId="5" borderId="21" xfId="1" applyFont="1" applyFill="1" applyBorder="1" applyAlignment="1" applyProtection="1">
      <alignment horizontal="center" vertical="center"/>
      <protection locked="0"/>
    </xf>
    <xf numFmtId="3" fontId="2" fillId="3" borderId="6" xfId="1" applyNumberFormat="1" applyFont="1" applyFill="1" applyBorder="1" applyAlignment="1" applyProtection="1">
      <alignment horizontal="center" vertical="center" wrapText="1"/>
      <protection hidden="1"/>
    </xf>
    <xf numFmtId="3" fontId="2" fillId="3" borderId="0" xfId="1" applyNumberFormat="1" applyFont="1" applyFill="1" applyAlignment="1" applyProtection="1">
      <alignment horizontal="center" vertical="center" wrapText="1"/>
      <protection hidden="1"/>
    </xf>
    <xf numFmtId="9" fontId="2" fillId="2" borderId="5" xfId="1" applyNumberFormat="1" applyFont="1" applyFill="1" applyBorder="1" applyAlignment="1">
      <alignment horizontal="center" vertical="center" wrapText="1"/>
    </xf>
    <xf numFmtId="9" fontId="2" fillId="2" borderId="7" xfId="1" applyNumberFormat="1" applyFont="1" applyFill="1" applyBorder="1" applyAlignment="1">
      <alignment horizontal="center" vertical="center" wrapText="1"/>
    </xf>
    <xf numFmtId="9" fontId="2" fillId="2" borderId="9" xfId="1" applyNumberFormat="1" applyFont="1" applyFill="1" applyBorder="1" applyAlignment="1">
      <alignment horizontal="center" vertical="center" wrapText="1"/>
    </xf>
    <xf numFmtId="3" fontId="3" fillId="3" borderId="4" xfId="1" applyNumberFormat="1" applyFont="1" applyFill="1" applyBorder="1" applyAlignment="1" applyProtection="1">
      <alignment horizontal="center" vertical="center"/>
      <protection locked="0" hidden="1"/>
    </xf>
    <xf numFmtId="3" fontId="3" fillId="3" borderId="13" xfId="1" applyNumberFormat="1" applyFont="1" applyFill="1" applyBorder="1" applyAlignment="1" applyProtection="1">
      <alignment horizontal="center" vertical="center"/>
      <protection locked="0" hidden="1"/>
    </xf>
    <xf numFmtId="3" fontId="3" fillId="3" borderId="12" xfId="1" applyNumberFormat="1" applyFont="1" applyFill="1" applyBorder="1" applyAlignment="1" applyProtection="1">
      <alignment horizontal="center" vertical="center"/>
      <protection locked="0" hidden="1"/>
    </xf>
    <xf numFmtId="0" fontId="4" fillId="0" borderId="0" xfId="1" applyFont="1" applyAlignment="1">
      <alignment horizontal="left" vertical="center"/>
    </xf>
    <xf numFmtId="0" fontId="12" fillId="0" borderId="0" xfId="1" applyFont="1" applyAlignment="1">
      <alignment horizontal="left" vertical="center"/>
    </xf>
    <xf numFmtId="0" fontId="9" fillId="0" borderId="0" xfId="1" applyFont="1" applyAlignment="1">
      <alignment horizontal="left" vertical="center"/>
    </xf>
    <xf numFmtId="0" fontId="4" fillId="0" borderId="0" xfId="1" applyFont="1" applyAlignment="1">
      <alignment horizontal="center"/>
    </xf>
    <xf numFmtId="3" fontId="2" fillId="3" borderId="8" xfId="1" applyNumberFormat="1" applyFont="1" applyFill="1" applyBorder="1" applyAlignment="1" applyProtection="1">
      <alignment horizontal="left"/>
      <protection locked="0"/>
    </xf>
    <xf numFmtId="3" fontId="2" fillId="3" borderId="14" xfId="1" applyNumberFormat="1" applyFont="1" applyFill="1" applyBorder="1" applyAlignment="1" applyProtection="1">
      <alignment horizontal="left"/>
      <protection locked="0"/>
    </xf>
    <xf numFmtId="3" fontId="2" fillId="3" borderId="21" xfId="1" applyNumberFormat="1" applyFont="1" applyFill="1" applyBorder="1" applyAlignment="1" applyProtection="1">
      <alignment horizontal="left"/>
      <protection locked="0"/>
    </xf>
    <xf numFmtId="3" fontId="2" fillId="3" borderId="0" xfId="1" applyNumberFormat="1" applyFont="1" applyFill="1" applyAlignment="1">
      <alignment horizontal="left"/>
    </xf>
    <xf numFmtId="3" fontId="2" fillId="3" borderId="11" xfId="1" applyNumberFormat="1" applyFont="1" applyFill="1" applyBorder="1" applyAlignment="1">
      <alignment horizontal="left"/>
    </xf>
    <xf numFmtId="3" fontId="6" fillId="3" borderId="2" xfId="1" applyNumberFormat="1" applyFont="1" applyFill="1" applyBorder="1" applyAlignment="1">
      <alignment horizontal="left"/>
    </xf>
    <xf numFmtId="3" fontId="6" fillId="3" borderId="3" xfId="1" applyNumberFormat="1" applyFont="1" applyFill="1" applyBorder="1" applyAlignment="1">
      <alignment horizontal="left"/>
    </xf>
    <xf numFmtId="3" fontId="6" fillId="3" borderId="24" xfId="1" applyNumberFormat="1" applyFont="1" applyFill="1" applyBorder="1" applyAlignment="1">
      <alignment horizontal="left"/>
    </xf>
    <xf numFmtId="3" fontId="2" fillId="3" borderId="8" xfId="1" applyNumberFormat="1" applyFont="1" applyFill="1" applyBorder="1" applyAlignment="1">
      <alignment horizontal="left"/>
    </xf>
    <xf numFmtId="3" fontId="2" fillId="3" borderId="21" xfId="1" applyNumberFormat="1" applyFont="1" applyFill="1" applyBorder="1" applyAlignment="1">
      <alignment horizontal="left"/>
    </xf>
    <xf numFmtId="3" fontId="2" fillId="3" borderId="1" xfId="1" applyNumberFormat="1" applyFont="1" applyFill="1" applyBorder="1" applyAlignment="1">
      <alignment horizontal="left"/>
    </xf>
    <xf numFmtId="3" fontId="3" fillId="3" borderId="6" xfId="1" applyNumberFormat="1" applyFont="1" applyFill="1" applyBorder="1" applyAlignment="1" applyProtection="1">
      <alignment horizontal="left" vertical="center" wrapText="1"/>
      <protection hidden="1"/>
    </xf>
    <xf numFmtId="3" fontId="3" fillId="3" borderId="0" xfId="1" applyNumberFormat="1" applyFont="1" applyFill="1" applyAlignment="1" applyProtection="1">
      <alignment horizontal="left" vertical="center" wrapText="1"/>
      <protection hidden="1"/>
    </xf>
    <xf numFmtId="0" fontId="2" fillId="4" borderId="2" xfId="1" applyFont="1" applyFill="1" applyBorder="1" applyAlignment="1">
      <alignment horizontal="left"/>
    </xf>
    <xf numFmtId="0" fontId="2" fillId="4" borderId="10" xfId="1" applyFont="1" applyFill="1" applyBorder="1" applyAlignment="1">
      <alignment horizontal="left"/>
    </xf>
    <xf numFmtId="0" fontId="14" fillId="0" borderId="25" xfId="0" applyFont="1" applyBorder="1" applyAlignment="1">
      <alignment horizontal="left" vertical="top" wrapText="1"/>
    </xf>
    <xf numFmtId="0" fontId="14" fillId="0" borderId="26" xfId="0" applyFont="1" applyBorder="1" applyAlignment="1">
      <alignment horizontal="left" vertical="top" wrapText="1"/>
    </xf>
    <xf numFmtId="0" fontId="14" fillId="0" borderId="27" xfId="0" applyFont="1" applyBorder="1" applyAlignment="1">
      <alignment horizontal="left" vertical="top" wrapText="1"/>
    </xf>
  </cellXfs>
  <cellStyles count="2">
    <cellStyle name="Standaard" xfId="0" builtinId="0"/>
    <cellStyle name="Standaard 4" xfId="1" xr:uid="{00000000-0005-0000-0000-000001000000}"/>
  </cellStyles>
  <dxfs count="2">
    <dxf>
      <font>
        <b/>
        <i val="0"/>
        <strike val="0"/>
        <color rgb="FFFF0000"/>
      </font>
    </dxf>
    <dxf>
      <font>
        <b/>
        <i val="0"/>
        <strike val="0"/>
        <color rgb="FFFF0000"/>
      </font>
    </dxf>
  </dxfs>
  <tableStyles count="0" defaultTableStyle="TableStyleMedium2" defaultPivotStyle="PivotStyleLight16"/>
  <colors>
    <mruColors>
      <color rgb="FF00808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R216"/>
  <sheetViews>
    <sheetView showGridLines="0" showZeros="0" tabSelected="1" zoomScale="90" zoomScaleNormal="90" workbookViewId="0">
      <selection activeCell="A2" sqref="A2:O2"/>
    </sheetView>
  </sheetViews>
  <sheetFormatPr defaultRowHeight="12.75" x14ac:dyDescent="0.2"/>
  <cols>
    <col min="1" max="1" width="4.42578125" style="5" customWidth="1"/>
    <col min="2" max="2" width="34" style="5" customWidth="1"/>
    <col min="3" max="3" width="38" style="5" customWidth="1"/>
    <col min="4" max="4" width="10.140625" style="5" customWidth="1"/>
    <col min="5" max="5" width="22.85546875" style="5" customWidth="1"/>
    <col min="6" max="6" width="12.140625" style="5" customWidth="1"/>
    <col min="7" max="7" width="15.140625" style="5" customWidth="1"/>
    <col min="8" max="8" width="9.7109375" style="5" customWidth="1"/>
    <col min="9" max="9" width="13.140625" style="5" customWidth="1"/>
    <col min="10" max="10" width="12.140625" style="5" customWidth="1"/>
    <col min="11" max="11" width="12.85546875" style="5" customWidth="1"/>
    <col min="12" max="12" width="13.85546875" style="5" customWidth="1"/>
    <col min="13" max="13" width="12.7109375" style="5" customWidth="1"/>
    <col min="14" max="14" width="11.140625" style="5" customWidth="1"/>
    <col min="15" max="15" width="25.85546875" style="5" customWidth="1"/>
    <col min="16" max="16" width="26.85546875" style="5" customWidth="1"/>
    <col min="17" max="17" width="18.85546875" style="5" customWidth="1"/>
    <col min="18" max="18" width="13.7109375" style="42" hidden="1" customWidth="1"/>
    <col min="19" max="260" width="9.140625" style="5"/>
    <col min="261" max="261" width="41.85546875" style="5" customWidth="1"/>
    <col min="262" max="262" width="11.42578125" style="5" customWidth="1"/>
    <col min="263" max="263" width="16.28515625" style="5" customWidth="1"/>
    <col min="264" max="264" width="13.42578125" style="5" customWidth="1"/>
    <col min="265" max="265" width="20.7109375" style="5" customWidth="1"/>
    <col min="266" max="266" width="11.85546875" style="5" customWidth="1"/>
    <col min="267" max="267" width="13.28515625" style="5" customWidth="1"/>
    <col min="268" max="268" width="9.140625" style="5"/>
    <col min="269" max="269" width="15.28515625" style="5" customWidth="1"/>
    <col min="270" max="516" width="9.140625" style="5"/>
    <col min="517" max="517" width="41.85546875" style="5" customWidth="1"/>
    <col min="518" max="518" width="11.42578125" style="5" customWidth="1"/>
    <col min="519" max="519" width="16.28515625" style="5" customWidth="1"/>
    <col min="520" max="520" width="13.42578125" style="5" customWidth="1"/>
    <col min="521" max="521" width="20.7109375" style="5" customWidth="1"/>
    <col min="522" max="522" width="11.85546875" style="5" customWidth="1"/>
    <col min="523" max="523" width="13.28515625" style="5" customWidth="1"/>
    <col min="524" max="524" width="9.140625" style="5"/>
    <col min="525" max="525" width="15.28515625" style="5" customWidth="1"/>
    <col min="526" max="772" width="9.140625" style="5"/>
    <col min="773" max="773" width="41.85546875" style="5" customWidth="1"/>
    <col min="774" max="774" width="11.42578125" style="5" customWidth="1"/>
    <col min="775" max="775" width="16.28515625" style="5" customWidth="1"/>
    <col min="776" max="776" width="13.42578125" style="5" customWidth="1"/>
    <col min="777" max="777" width="20.7109375" style="5" customWidth="1"/>
    <col min="778" max="778" width="11.85546875" style="5" customWidth="1"/>
    <col min="779" max="779" width="13.28515625" style="5" customWidth="1"/>
    <col min="780" max="780" width="9.140625" style="5"/>
    <col min="781" max="781" width="15.28515625" style="5" customWidth="1"/>
    <col min="782" max="1028" width="9.140625" style="5"/>
    <col min="1029" max="1029" width="41.85546875" style="5" customWidth="1"/>
    <col min="1030" max="1030" width="11.42578125" style="5" customWidth="1"/>
    <col min="1031" max="1031" width="16.28515625" style="5" customWidth="1"/>
    <col min="1032" max="1032" width="13.42578125" style="5" customWidth="1"/>
    <col min="1033" max="1033" width="20.7109375" style="5" customWidth="1"/>
    <col min="1034" max="1034" width="11.85546875" style="5" customWidth="1"/>
    <col min="1035" max="1035" width="13.28515625" style="5" customWidth="1"/>
    <col min="1036" max="1036" width="9.140625" style="5"/>
    <col min="1037" max="1037" width="15.28515625" style="5" customWidth="1"/>
    <col min="1038" max="1284" width="9.140625" style="5"/>
    <col min="1285" max="1285" width="41.85546875" style="5" customWidth="1"/>
    <col min="1286" max="1286" width="11.42578125" style="5" customWidth="1"/>
    <col min="1287" max="1287" width="16.28515625" style="5" customWidth="1"/>
    <col min="1288" max="1288" width="13.42578125" style="5" customWidth="1"/>
    <col min="1289" max="1289" width="20.7109375" style="5" customWidth="1"/>
    <col min="1290" max="1290" width="11.85546875" style="5" customWidth="1"/>
    <col min="1291" max="1291" width="13.28515625" style="5" customWidth="1"/>
    <col min="1292" max="1292" width="9.140625" style="5"/>
    <col min="1293" max="1293" width="15.28515625" style="5" customWidth="1"/>
    <col min="1294" max="1540" width="9.140625" style="5"/>
    <col min="1541" max="1541" width="41.85546875" style="5" customWidth="1"/>
    <col min="1542" max="1542" width="11.42578125" style="5" customWidth="1"/>
    <col min="1543" max="1543" width="16.28515625" style="5" customWidth="1"/>
    <col min="1544" max="1544" width="13.42578125" style="5" customWidth="1"/>
    <col min="1545" max="1545" width="20.7109375" style="5" customWidth="1"/>
    <col min="1546" max="1546" width="11.85546875" style="5" customWidth="1"/>
    <col min="1547" max="1547" width="13.28515625" style="5" customWidth="1"/>
    <col min="1548" max="1548" width="9.140625" style="5"/>
    <col min="1549" max="1549" width="15.28515625" style="5" customWidth="1"/>
    <col min="1550" max="1796" width="9.140625" style="5"/>
    <col min="1797" max="1797" width="41.85546875" style="5" customWidth="1"/>
    <col min="1798" max="1798" width="11.42578125" style="5" customWidth="1"/>
    <col min="1799" max="1799" width="16.28515625" style="5" customWidth="1"/>
    <col min="1800" max="1800" width="13.42578125" style="5" customWidth="1"/>
    <col min="1801" max="1801" width="20.7109375" style="5" customWidth="1"/>
    <col min="1802" max="1802" width="11.85546875" style="5" customWidth="1"/>
    <col min="1803" max="1803" width="13.28515625" style="5" customWidth="1"/>
    <col min="1804" max="1804" width="9.140625" style="5"/>
    <col min="1805" max="1805" width="15.28515625" style="5" customWidth="1"/>
    <col min="1806" max="2052" width="9.140625" style="5"/>
    <col min="2053" max="2053" width="41.85546875" style="5" customWidth="1"/>
    <col min="2054" max="2054" width="11.42578125" style="5" customWidth="1"/>
    <col min="2055" max="2055" width="16.28515625" style="5" customWidth="1"/>
    <col min="2056" max="2056" width="13.42578125" style="5" customWidth="1"/>
    <col min="2057" max="2057" width="20.7109375" style="5" customWidth="1"/>
    <col min="2058" max="2058" width="11.85546875" style="5" customWidth="1"/>
    <col min="2059" max="2059" width="13.28515625" style="5" customWidth="1"/>
    <col min="2060" max="2060" width="9.140625" style="5"/>
    <col min="2061" max="2061" width="15.28515625" style="5" customWidth="1"/>
    <col min="2062" max="2308" width="9.140625" style="5"/>
    <col min="2309" max="2309" width="41.85546875" style="5" customWidth="1"/>
    <col min="2310" max="2310" width="11.42578125" style="5" customWidth="1"/>
    <col min="2311" max="2311" width="16.28515625" style="5" customWidth="1"/>
    <col min="2312" max="2312" width="13.42578125" style="5" customWidth="1"/>
    <col min="2313" max="2313" width="20.7109375" style="5" customWidth="1"/>
    <col min="2314" max="2314" width="11.85546875" style="5" customWidth="1"/>
    <col min="2315" max="2315" width="13.28515625" style="5" customWidth="1"/>
    <col min="2316" max="2316" width="9.140625" style="5"/>
    <col min="2317" max="2317" width="15.28515625" style="5" customWidth="1"/>
    <col min="2318" max="2564" width="9.140625" style="5"/>
    <col min="2565" max="2565" width="41.85546875" style="5" customWidth="1"/>
    <col min="2566" max="2566" width="11.42578125" style="5" customWidth="1"/>
    <col min="2567" max="2567" width="16.28515625" style="5" customWidth="1"/>
    <col min="2568" max="2568" width="13.42578125" style="5" customWidth="1"/>
    <col min="2569" max="2569" width="20.7109375" style="5" customWidth="1"/>
    <col min="2570" max="2570" width="11.85546875" style="5" customWidth="1"/>
    <col min="2571" max="2571" width="13.28515625" style="5" customWidth="1"/>
    <col min="2572" max="2572" width="9.140625" style="5"/>
    <col min="2573" max="2573" width="15.28515625" style="5" customWidth="1"/>
    <col min="2574" max="2820" width="9.140625" style="5"/>
    <col min="2821" max="2821" width="41.85546875" style="5" customWidth="1"/>
    <col min="2822" max="2822" width="11.42578125" style="5" customWidth="1"/>
    <col min="2823" max="2823" width="16.28515625" style="5" customWidth="1"/>
    <col min="2824" max="2824" width="13.42578125" style="5" customWidth="1"/>
    <col min="2825" max="2825" width="20.7109375" style="5" customWidth="1"/>
    <col min="2826" max="2826" width="11.85546875" style="5" customWidth="1"/>
    <col min="2827" max="2827" width="13.28515625" style="5" customWidth="1"/>
    <col min="2828" max="2828" width="9.140625" style="5"/>
    <col min="2829" max="2829" width="15.28515625" style="5" customWidth="1"/>
    <col min="2830" max="3076" width="9.140625" style="5"/>
    <col min="3077" max="3077" width="41.85546875" style="5" customWidth="1"/>
    <col min="3078" max="3078" width="11.42578125" style="5" customWidth="1"/>
    <col min="3079" max="3079" width="16.28515625" style="5" customWidth="1"/>
    <col min="3080" max="3080" width="13.42578125" style="5" customWidth="1"/>
    <col min="3081" max="3081" width="20.7109375" style="5" customWidth="1"/>
    <col min="3082" max="3082" width="11.85546875" style="5" customWidth="1"/>
    <col min="3083" max="3083" width="13.28515625" style="5" customWidth="1"/>
    <col min="3084" max="3084" width="9.140625" style="5"/>
    <col min="3085" max="3085" width="15.28515625" style="5" customWidth="1"/>
    <col min="3086" max="3332" width="9.140625" style="5"/>
    <col min="3333" max="3333" width="41.85546875" style="5" customWidth="1"/>
    <col min="3334" max="3334" width="11.42578125" style="5" customWidth="1"/>
    <col min="3335" max="3335" width="16.28515625" style="5" customWidth="1"/>
    <col min="3336" max="3336" width="13.42578125" style="5" customWidth="1"/>
    <col min="3337" max="3337" width="20.7109375" style="5" customWidth="1"/>
    <col min="3338" max="3338" width="11.85546875" style="5" customWidth="1"/>
    <col min="3339" max="3339" width="13.28515625" style="5" customWidth="1"/>
    <col min="3340" max="3340" width="9.140625" style="5"/>
    <col min="3341" max="3341" width="15.28515625" style="5" customWidth="1"/>
    <col min="3342" max="3588" width="9.140625" style="5"/>
    <col min="3589" max="3589" width="41.85546875" style="5" customWidth="1"/>
    <col min="3590" max="3590" width="11.42578125" style="5" customWidth="1"/>
    <col min="3591" max="3591" width="16.28515625" style="5" customWidth="1"/>
    <col min="3592" max="3592" width="13.42578125" style="5" customWidth="1"/>
    <col min="3593" max="3593" width="20.7109375" style="5" customWidth="1"/>
    <col min="3594" max="3594" width="11.85546875" style="5" customWidth="1"/>
    <col min="3595" max="3595" width="13.28515625" style="5" customWidth="1"/>
    <col min="3596" max="3596" width="9.140625" style="5"/>
    <col min="3597" max="3597" width="15.28515625" style="5" customWidth="1"/>
    <col min="3598" max="3844" width="9.140625" style="5"/>
    <col min="3845" max="3845" width="41.85546875" style="5" customWidth="1"/>
    <col min="3846" max="3846" width="11.42578125" style="5" customWidth="1"/>
    <col min="3847" max="3847" width="16.28515625" style="5" customWidth="1"/>
    <col min="3848" max="3848" width="13.42578125" style="5" customWidth="1"/>
    <col min="3849" max="3849" width="20.7109375" style="5" customWidth="1"/>
    <col min="3850" max="3850" width="11.85546875" style="5" customWidth="1"/>
    <col min="3851" max="3851" width="13.28515625" style="5" customWidth="1"/>
    <col min="3852" max="3852" width="9.140625" style="5"/>
    <col min="3853" max="3853" width="15.28515625" style="5" customWidth="1"/>
    <col min="3854" max="4100" width="9.140625" style="5"/>
    <col min="4101" max="4101" width="41.85546875" style="5" customWidth="1"/>
    <col min="4102" max="4102" width="11.42578125" style="5" customWidth="1"/>
    <col min="4103" max="4103" width="16.28515625" style="5" customWidth="1"/>
    <col min="4104" max="4104" width="13.42578125" style="5" customWidth="1"/>
    <col min="4105" max="4105" width="20.7109375" style="5" customWidth="1"/>
    <col min="4106" max="4106" width="11.85546875" style="5" customWidth="1"/>
    <col min="4107" max="4107" width="13.28515625" style="5" customWidth="1"/>
    <col min="4108" max="4108" width="9.140625" style="5"/>
    <col min="4109" max="4109" width="15.28515625" style="5" customWidth="1"/>
    <col min="4110" max="4356" width="9.140625" style="5"/>
    <col min="4357" max="4357" width="41.85546875" style="5" customWidth="1"/>
    <col min="4358" max="4358" width="11.42578125" style="5" customWidth="1"/>
    <col min="4359" max="4359" width="16.28515625" style="5" customWidth="1"/>
    <col min="4360" max="4360" width="13.42578125" style="5" customWidth="1"/>
    <col min="4361" max="4361" width="20.7109375" style="5" customWidth="1"/>
    <col min="4362" max="4362" width="11.85546875" style="5" customWidth="1"/>
    <col min="4363" max="4363" width="13.28515625" style="5" customWidth="1"/>
    <col min="4364" max="4364" width="9.140625" style="5"/>
    <col min="4365" max="4365" width="15.28515625" style="5" customWidth="1"/>
    <col min="4366" max="4612" width="9.140625" style="5"/>
    <col min="4613" max="4613" width="41.85546875" style="5" customWidth="1"/>
    <col min="4614" max="4614" width="11.42578125" style="5" customWidth="1"/>
    <col min="4615" max="4615" width="16.28515625" style="5" customWidth="1"/>
    <col min="4616" max="4616" width="13.42578125" style="5" customWidth="1"/>
    <col min="4617" max="4617" width="20.7109375" style="5" customWidth="1"/>
    <col min="4618" max="4618" width="11.85546875" style="5" customWidth="1"/>
    <col min="4619" max="4619" width="13.28515625" style="5" customWidth="1"/>
    <col min="4620" max="4620" width="9.140625" style="5"/>
    <col min="4621" max="4621" width="15.28515625" style="5" customWidth="1"/>
    <col min="4622" max="4868" width="9.140625" style="5"/>
    <col min="4869" max="4869" width="41.85546875" style="5" customWidth="1"/>
    <col min="4870" max="4870" width="11.42578125" style="5" customWidth="1"/>
    <col min="4871" max="4871" width="16.28515625" style="5" customWidth="1"/>
    <col min="4872" max="4872" width="13.42578125" style="5" customWidth="1"/>
    <col min="4873" max="4873" width="20.7109375" style="5" customWidth="1"/>
    <col min="4874" max="4874" width="11.85546875" style="5" customWidth="1"/>
    <col min="4875" max="4875" width="13.28515625" style="5" customWidth="1"/>
    <col min="4876" max="4876" width="9.140625" style="5"/>
    <col min="4877" max="4877" width="15.28515625" style="5" customWidth="1"/>
    <col min="4878" max="5124" width="9.140625" style="5"/>
    <col min="5125" max="5125" width="41.85546875" style="5" customWidth="1"/>
    <col min="5126" max="5126" width="11.42578125" style="5" customWidth="1"/>
    <col min="5127" max="5127" width="16.28515625" style="5" customWidth="1"/>
    <col min="5128" max="5128" width="13.42578125" style="5" customWidth="1"/>
    <col min="5129" max="5129" width="20.7109375" style="5" customWidth="1"/>
    <col min="5130" max="5130" width="11.85546875" style="5" customWidth="1"/>
    <col min="5131" max="5131" width="13.28515625" style="5" customWidth="1"/>
    <col min="5132" max="5132" width="9.140625" style="5"/>
    <col min="5133" max="5133" width="15.28515625" style="5" customWidth="1"/>
    <col min="5134" max="5380" width="9.140625" style="5"/>
    <col min="5381" max="5381" width="41.85546875" style="5" customWidth="1"/>
    <col min="5382" max="5382" width="11.42578125" style="5" customWidth="1"/>
    <col min="5383" max="5383" width="16.28515625" style="5" customWidth="1"/>
    <col min="5384" max="5384" width="13.42578125" style="5" customWidth="1"/>
    <col min="5385" max="5385" width="20.7109375" style="5" customWidth="1"/>
    <col min="5386" max="5386" width="11.85546875" style="5" customWidth="1"/>
    <col min="5387" max="5387" width="13.28515625" style="5" customWidth="1"/>
    <col min="5388" max="5388" width="9.140625" style="5"/>
    <col min="5389" max="5389" width="15.28515625" style="5" customWidth="1"/>
    <col min="5390" max="5636" width="9.140625" style="5"/>
    <col min="5637" max="5637" width="41.85546875" style="5" customWidth="1"/>
    <col min="5638" max="5638" width="11.42578125" style="5" customWidth="1"/>
    <col min="5639" max="5639" width="16.28515625" style="5" customWidth="1"/>
    <col min="5640" max="5640" width="13.42578125" style="5" customWidth="1"/>
    <col min="5641" max="5641" width="20.7109375" style="5" customWidth="1"/>
    <col min="5642" max="5642" width="11.85546875" style="5" customWidth="1"/>
    <col min="5643" max="5643" width="13.28515625" style="5" customWidth="1"/>
    <col min="5644" max="5644" width="9.140625" style="5"/>
    <col min="5645" max="5645" width="15.28515625" style="5" customWidth="1"/>
    <col min="5646" max="5892" width="9.140625" style="5"/>
    <col min="5893" max="5893" width="41.85546875" style="5" customWidth="1"/>
    <col min="5894" max="5894" width="11.42578125" style="5" customWidth="1"/>
    <col min="5895" max="5895" width="16.28515625" style="5" customWidth="1"/>
    <col min="5896" max="5896" width="13.42578125" style="5" customWidth="1"/>
    <col min="5897" max="5897" width="20.7109375" style="5" customWidth="1"/>
    <col min="5898" max="5898" width="11.85546875" style="5" customWidth="1"/>
    <col min="5899" max="5899" width="13.28515625" style="5" customWidth="1"/>
    <col min="5900" max="5900" width="9.140625" style="5"/>
    <col min="5901" max="5901" width="15.28515625" style="5" customWidth="1"/>
    <col min="5902" max="6148" width="9.140625" style="5"/>
    <col min="6149" max="6149" width="41.85546875" style="5" customWidth="1"/>
    <col min="6150" max="6150" width="11.42578125" style="5" customWidth="1"/>
    <col min="6151" max="6151" width="16.28515625" style="5" customWidth="1"/>
    <col min="6152" max="6152" width="13.42578125" style="5" customWidth="1"/>
    <col min="6153" max="6153" width="20.7109375" style="5" customWidth="1"/>
    <col min="6154" max="6154" width="11.85546875" style="5" customWidth="1"/>
    <col min="6155" max="6155" width="13.28515625" style="5" customWidth="1"/>
    <col min="6156" max="6156" width="9.140625" style="5"/>
    <col min="6157" max="6157" width="15.28515625" style="5" customWidth="1"/>
    <col min="6158" max="6404" width="9.140625" style="5"/>
    <col min="6405" max="6405" width="41.85546875" style="5" customWidth="1"/>
    <col min="6406" max="6406" width="11.42578125" style="5" customWidth="1"/>
    <col min="6407" max="6407" width="16.28515625" style="5" customWidth="1"/>
    <col min="6408" max="6408" width="13.42578125" style="5" customWidth="1"/>
    <col min="6409" max="6409" width="20.7109375" style="5" customWidth="1"/>
    <col min="6410" max="6410" width="11.85546875" style="5" customWidth="1"/>
    <col min="6411" max="6411" width="13.28515625" style="5" customWidth="1"/>
    <col min="6412" max="6412" width="9.140625" style="5"/>
    <col min="6413" max="6413" width="15.28515625" style="5" customWidth="1"/>
    <col min="6414" max="6660" width="9.140625" style="5"/>
    <col min="6661" max="6661" width="41.85546875" style="5" customWidth="1"/>
    <col min="6662" max="6662" width="11.42578125" style="5" customWidth="1"/>
    <col min="6663" max="6663" width="16.28515625" style="5" customWidth="1"/>
    <col min="6664" max="6664" width="13.42578125" style="5" customWidth="1"/>
    <col min="6665" max="6665" width="20.7109375" style="5" customWidth="1"/>
    <col min="6666" max="6666" width="11.85546875" style="5" customWidth="1"/>
    <col min="6667" max="6667" width="13.28515625" style="5" customWidth="1"/>
    <col min="6668" max="6668" width="9.140625" style="5"/>
    <col min="6669" max="6669" width="15.28515625" style="5" customWidth="1"/>
    <col min="6670" max="6916" width="9.140625" style="5"/>
    <col min="6917" max="6917" width="41.85546875" style="5" customWidth="1"/>
    <col min="6918" max="6918" width="11.42578125" style="5" customWidth="1"/>
    <col min="6919" max="6919" width="16.28515625" style="5" customWidth="1"/>
    <col min="6920" max="6920" width="13.42578125" style="5" customWidth="1"/>
    <col min="6921" max="6921" width="20.7109375" style="5" customWidth="1"/>
    <col min="6922" max="6922" width="11.85546875" style="5" customWidth="1"/>
    <col min="6923" max="6923" width="13.28515625" style="5" customWidth="1"/>
    <col min="6924" max="6924" width="9.140625" style="5"/>
    <col min="6925" max="6925" width="15.28515625" style="5" customWidth="1"/>
    <col min="6926" max="7172" width="9.140625" style="5"/>
    <col min="7173" max="7173" width="41.85546875" style="5" customWidth="1"/>
    <col min="7174" max="7174" width="11.42578125" style="5" customWidth="1"/>
    <col min="7175" max="7175" width="16.28515625" style="5" customWidth="1"/>
    <col min="7176" max="7176" width="13.42578125" style="5" customWidth="1"/>
    <col min="7177" max="7177" width="20.7109375" style="5" customWidth="1"/>
    <col min="7178" max="7178" width="11.85546875" style="5" customWidth="1"/>
    <col min="7179" max="7179" width="13.28515625" style="5" customWidth="1"/>
    <col min="7180" max="7180" width="9.140625" style="5"/>
    <col min="7181" max="7181" width="15.28515625" style="5" customWidth="1"/>
    <col min="7182" max="7428" width="9.140625" style="5"/>
    <col min="7429" max="7429" width="41.85546875" style="5" customWidth="1"/>
    <col min="7430" max="7430" width="11.42578125" style="5" customWidth="1"/>
    <col min="7431" max="7431" width="16.28515625" style="5" customWidth="1"/>
    <col min="7432" max="7432" width="13.42578125" style="5" customWidth="1"/>
    <col min="7433" max="7433" width="20.7109375" style="5" customWidth="1"/>
    <col min="7434" max="7434" width="11.85546875" style="5" customWidth="1"/>
    <col min="7435" max="7435" width="13.28515625" style="5" customWidth="1"/>
    <col min="7436" max="7436" width="9.140625" style="5"/>
    <col min="7437" max="7437" width="15.28515625" style="5" customWidth="1"/>
    <col min="7438" max="7684" width="9.140625" style="5"/>
    <col min="7685" max="7685" width="41.85546875" style="5" customWidth="1"/>
    <col min="7686" max="7686" width="11.42578125" style="5" customWidth="1"/>
    <col min="7687" max="7687" width="16.28515625" style="5" customWidth="1"/>
    <col min="7688" max="7688" width="13.42578125" style="5" customWidth="1"/>
    <col min="7689" max="7689" width="20.7109375" style="5" customWidth="1"/>
    <col min="7690" max="7690" width="11.85546875" style="5" customWidth="1"/>
    <col min="7691" max="7691" width="13.28515625" style="5" customWidth="1"/>
    <col min="7692" max="7692" width="9.140625" style="5"/>
    <col min="7693" max="7693" width="15.28515625" style="5" customWidth="1"/>
    <col min="7694" max="7940" width="9.140625" style="5"/>
    <col min="7941" max="7941" width="41.85546875" style="5" customWidth="1"/>
    <col min="7942" max="7942" width="11.42578125" style="5" customWidth="1"/>
    <col min="7943" max="7943" width="16.28515625" style="5" customWidth="1"/>
    <col min="7944" max="7944" width="13.42578125" style="5" customWidth="1"/>
    <col min="7945" max="7945" width="20.7109375" style="5" customWidth="1"/>
    <col min="7946" max="7946" width="11.85546875" style="5" customWidth="1"/>
    <col min="7947" max="7947" width="13.28515625" style="5" customWidth="1"/>
    <col min="7948" max="7948" width="9.140625" style="5"/>
    <col min="7949" max="7949" width="15.28515625" style="5" customWidth="1"/>
    <col min="7950" max="8196" width="9.140625" style="5"/>
    <col min="8197" max="8197" width="41.85546875" style="5" customWidth="1"/>
    <col min="8198" max="8198" width="11.42578125" style="5" customWidth="1"/>
    <col min="8199" max="8199" width="16.28515625" style="5" customWidth="1"/>
    <col min="8200" max="8200" width="13.42578125" style="5" customWidth="1"/>
    <col min="8201" max="8201" width="20.7109375" style="5" customWidth="1"/>
    <col min="8202" max="8202" width="11.85546875" style="5" customWidth="1"/>
    <col min="8203" max="8203" width="13.28515625" style="5" customWidth="1"/>
    <col min="8204" max="8204" width="9.140625" style="5"/>
    <col min="8205" max="8205" width="15.28515625" style="5" customWidth="1"/>
    <col min="8206" max="8452" width="9.140625" style="5"/>
    <col min="8453" max="8453" width="41.85546875" style="5" customWidth="1"/>
    <col min="8454" max="8454" width="11.42578125" style="5" customWidth="1"/>
    <col min="8455" max="8455" width="16.28515625" style="5" customWidth="1"/>
    <col min="8456" max="8456" width="13.42578125" style="5" customWidth="1"/>
    <col min="8457" max="8457" width="20.7109375" style="5" customWidth="1"/>
    <col min="8458" max="8458" width="11.85546875" style="5" customWidth="1"/>
    <col min="8459" max="8459" width="13.28515625" style="5" customWidth="1"/>
    <col min="8460" max="8460" width="9.140625" style="5"/>
    <col min="8461" max="8461" width="15.28515625" style="5" customWidth="1"/>
    <col min="8462" max="8708" width="9.140625" style="5"/>
    <col min="8709" max="8709" width="41.85546875" style="5" customWidth="1"/>
    <col min="8710" max="8710" width="11.42578125" style="5" customWidth="1"/>
    <col min="8711" max="8711" width="16.28515625" style="5" customWidth="1"/>
    <col min="8712" max="8712" width="13.42578125" style="5" customWidth="1"/>
    <col min="8713" max="8713" width="20.7109375" style="5" customWidth="1"/>
    <col min="8714" max="8714" width="11.85546875" style="5" customWidth="1"/>
    <col min="8715" max="8715" width="13.28515625" style="5" customWidth="1"/>
    <col min="8716" max="8716" width="9.140625" style="5"/>
    <col min="8717" max="8717" width="15.28515625" style="5" customWidth="1"/>
    <col min="8718" max="8964" width="9.140625" style="5"/>
    <col min="8965" max="8965" width="41.85546875" style="5" customWidth="1"/>
    <col min="8966" max="8966" width="11.42578125" style="5" customWidth="1"/>
    <col min="8967" max="8967" width="16.28515625" style="5" customWidth="1"/>
    <col min="8968" max="8968" width="13.42578125" style="5" customWidth="1"/>
    <col min="8969" max="8969" width="20.7109375" style="5" customWidth="1"/>
    <col min="8970" max="8970" width="11.85546875" style="5" customWidth="1"/>
    <col min="8971" max="8971" width="13.28515625" style="5" customWidth="1"/>
    <col min="8972" max="8972" width="9.140625" style="5"/>
    <col min="8973" max="8973" width="15.28515625" style="5" customWidth="1"/>
    <col min="8974" max="9220" width="9.140625" style="5"/>
    <col min="9221" max="9221" width="41.85546875" style="5" customWidth="1"/>
    <col min="9222" max="9222" width="11.42578125" style="5" customWidth="1"/>
    <col min="9223" max="9223" width="16.28515625" style="5" customWidth="1"/>
    <col min="9224" max="9224" width="13.42578125" style="5" customWidth="1"/>
    <col min="9225" max="9225" width="20.7109375" style="5" customWidth="1"/>
    <col min="9226" max="9226" width="11.85546875" style="5" customWidth="1"/>
    <col min="9227" max="9227" width="13.28515625" style="5" customWidth="1"/>
    <col min="9228" max="9228" width="9.140625" style="5"/>
    <col min="9229" max="9229" width="15.28515625" style="5" customWidth="1"/>
    <col min="9230" max="9476" width="9.140625" style="5"/>
    <col min="9477" max="9477" width="41.85546875" style="5" customWidth="1"/>
    <col min="9478" max="9478" width="11.42578125" style="5" customWidth="1"/>
    <col min="9479" max="9479" width="16.28515625" style="5" customWidth="1"/>
    <col min="9480" max="9480" width="13.42578125" style="5" customWidth="1"/>
    <col min="9481" max="9481" width="20.7109375" style="5" customWidth="1"/>
    <col min="9482" max="9482" width="11.85546875" style="5" customWidth="1"/>
    <col min="9483" max="9483" width="13.28515625" style="5" customWidth="1"/>
    <col min="9484" max="9484" width="9.140625" style="5"/>
    <col min="9485" max="9485" width="15.28515625" style="5" customWidth="1"/>
    <col min="9486" max="9732" width="9.140625" style="5"/>
    <col min="9733" max="9733" width="41.85546875" style="5" customWidth="1"/>
    <col min="9734" max="9734" width="11.42578125" style="5" customWidth="1"/>
    <col min="9735" max="9735" width="16.28515625" style="5" customWidth="1"/>
    <col min="9736" max="9736" width="13.42578125" style="5" customWidth="1"/>
    <col min="9737" max="9737" width="20.7109375" style="5" customWidth="1"/>
    <col min="9738" max="9738" width="11.85546875" style="5" customWidth="1"/>
    <col min="9739" max="9739" width="13.28515625" style="5" customWidth="1"/>
    <col min="9740" max="9740" width="9.140625" style="5"/>
    <col min="9741" max="9741" width="15.28515625" style="5" customWidth="1"/>
    <col min="9742" max="9988" width="9.140625" style="5"/>
    <col min="9989" max="9989" width="41.85546875" style="5" customWidth="1"/>
    <col min="9990" max="9990" width="11.42578125" style="5" customWidth="1"/>
    <col min="9991" max="9991" width="16.28515625" style="5" customWidth="1"/>
    <col min="9992" max="9992" width="13.42578125" style="5" customWidth="1"/>
    <col min="9993" max="9993" width="20.7109375" style="5" customWidth="1"/>
    <col min="9994" max="9994" width="11.85546875" style="5" customWidth="1"/>
    <col min="9995" max="9995" width="13.28515625" style="5" customWidth="1"/>
    <col min="9996" max="9996" width="9.140625" style="5"/>
    <col min="9997" max="9997" width="15.28515625" style="5" customWidth="1"/>
    <col min="9998" max="10244" width="9.140625" style="5"/>
    <col min="10245" max="10245" width="41.85546875" style="5" customWidth="1"/>
    <col min="10246" max="10246" width="11.42578125" style="5" customWidth="1"/>
    <col min="10247" max="10247" width="16.28515625" style="5" customWidth="1"/>
    <col min="10248" max="10248" width="13.42578125" style="5" customWidth="1"/>
    <col min="10249" max="10249" width="20.7109375" style="5" customWidth="1"/>
    <col min="10250" max="10250" width="11.85546875" style="5" customWidth="1"/>
    <col min="10251" max="10251" width="13.28515625" style="5" customWidth="1"/>
    <col min="10252" max="10252" width="9.140625" style="5"/>
    <col min="10253" max="10253" width="15.28515625" style="5" customWidth="1"/>
    <col min="10254" max="10500" width="9.140625" style="5"/>
    <col min="10501" max="10501" width="41.85546875" style="5" customWidth="1"/>
    <col min="10502" max="10502" width="11.42578125" style="5" customWidth="1"/>
    <col min="10503" max="10503" width="16.28515625" style="5" customWidth="1"/>
    <col min="10504" max="10504" width="13.42578125" style="5" customWidth="1"/>
    <col min="10505" max="10505" width="20.7109375" style="5" customWidth="1"/>
    <col min="10506" max="10506" width="11.85546875" style="5" customWidth="1"/>
    <col min="10507" max="10507" width="13.28515625" style="5" customWidth="1"/>
    <col min="10508" max="10508" width="9.140625" style="5"/>
    <col min="10509" max="10509" width="15.28515625" style="5" customWidth="1"/>
    <col min="10510" max="10756" width="9.140625" style="5"/>
    <col min="10757" max="10757" width="41.85546875" style="5" customWidth="1"/>
    <col min="10758" max="10758" width="11.42578125" style="5" customWidth="1"/>
    <col min="10759" max="10759" width="16.28515625" style="5" customWidth="1"/>
    <col min="10760" max="10760" width="13.42578125" style="5" customWidth="1"/>
    <col min="10761" max="10761" width="20.7109375" style="5" customWidth="1"/>
    <col min="10762" max="10762" width="11.85546875" style="5" customWidth="1"/>
    <col min="10763" max="10763" width="13.28515625" style="5" customWidth="1"/>
    <col min="10764" max="10764" width="9.140625" style="5"/>
    <col min="10765" max="10765" width="15.28515625" style="5" customWidth="1"/>
    <col min="10766" max="11012" width="9.140625" style="5"/>
    <col min="11013" max="11013" width="41.85546875" style="5" customWidth="1"/>
    <col min="11014" max="11014" width="11.42578125" style="5" customWidth="1"/>
    <col min="11015" max="11015" width="16.28515625" style="5" customWidth="1"/>
    <col min="11016" max="11016" width="13.42578125" style="5" customWidth="1"/>
    <col min="11017" max="11017" width="20.7109375" style="5" customWidth="1"/>
    <col min="11018" max="11018" width="11.85546875" style="5" customWidth="1"/>
    <col min="11019" max="11019" width="13.28515625" style="5" customWidth="1"/>
    <col min="11020" max="11020" width="9.140625" style="5"/>
    <col min="11021" max="11021" width="15.28515625" style="5" customWidth="1"/>
    <col min="11022" max="11268" width="9.140625" style="5"/>
    <col min="11269" max="11269" width="41.85546875" style="5" customWidth="1"/>
    <col min="11270" max="11270" width="11.42578125" style="5" customWidth="1"/>
    <col min="11271" max="11271" width="16.28515625" style="5" customWidth="1"/>
    <col min="11272" max="11272" width="13.42578125" style="5" customWidth="1"/>
    <col min="11273" max="11273" width="20.7109375" style="5" customWidth="1"/>
    <col min="11274" max="11274" width="11.85546875" style="5" customWidth="1"/>
    <col min="11275" max="11275" width="13.28515625" style="5" customWidth="1"/>
    <col min="11276" max="11276" width="9.140625" style="5"/>
    <col min="11277" max="11277" width="15.28515625" style="5" customWidth="1"/>
    <col min="11278" max="11524" width="9.140625" style="5"/>
    <col min="11525" max="11525" width="41.85546875" style="5" customWidth="1"/>
    <col min="11526" max="11526" width="11.42578125" style="5" customWidth="1"/>
    <col min="11527" max="11527" width="16.28515625" style="5" customWidth="1"/>
    <col min="11528" max="11528" width="13.42578125" style="5" customWidth="1"/>
    <col min="11529" max="11529" width="20.7109375" style="5" customWidth="1"/>
    <col min="11530" max="11530" width="11.85546875" style="5" customWidth="1"/>
    <col min="11531" max="11531" width="13.28515625" style="5" customWidth="1"/>
    <col min="11532" max="11532" width="9.140625" style="5"/>
    <col min="11533" max="11533" width="15.28515625" style="5" customWidth="1"/>
    <col min="11534" max="11780" width="9.140625" style="5"/>
    <col min="11781" max="11781" width="41.85546875" style="5" customWidth="1"/>
    <col min="11782" max="11782" width="11.42578125" style="5" customWidth="1"/>
    <col min="11783" max="11783" width="16.28515625" style="5" customWidth="1"/>
    <col min="11784" max="11784" width="13.42578125" style="5" customWidth="1"/>
    <col min="11785" max="11785" width="20.7109375" style="5" customWidth="1"/>
    <col min="11786" max="11786" width="11.85546875" style="5" customWidth="1"/>
    <col min="11787" max="11787" width="13.28515625" style="5" customWidth="1"/>
    <col min="11788" max="11788" width="9.140625" style="5"/>
    <col min="11789" max="11789" width="15.28515625" style="5" customWidth="1"/>
    <col min="11790" max="12036" width="9.140625" style="5"/>
    <col min="12037" max="12037" width="41.85546875" style="5" customWidth="1"/>
    <col min="12038" max="12038" width="11.42578125" style="5" customWidth="1"/>
    <col min="12039" max="12039" width="16.28515625" style="5" customWidth="1"/>
    <col min="12040" max="12040" width="13.42578125" style="5" customWidth="1"/>
    <col min="12041" max="12041" width="20.7109375" style="5" customWidth="1"/>
    <col min="12042" max="12042" width="11.85546875" style="5" customWidth="1"/>
    <col min="12043" max="12043" width="13.28515625" style="5" customWidth="1"/>
    <col min="12044" max="12044" width="9.140625" style="5"/>
    <col min="12045" max="12045" width="15.28515625" style="5" customWidth="1"/>
    <col min="12046" max="12292" width="9.140625" style="5"/>
    <col min="12293" max="12293" width="41.85546875" style="5" customWidth="1"/>
    <col min="12294" max="12294" width="11.42578125" style="5" customWidth="1"/>
    <col min="12295" max="12295" width="16.28515625" style="5" customWidth="1"/>
    <col min="12296" max="12296" width="13.42578125" style="5" customWidth="1"/>
    <col min="12297" max="12297" width="20.7109375" style="5" customWidth="1"/>
    <col min="12298" max="12298" width="11.85546875" style="5" customWidth="1"/>
    <col min="12299" max="12299" width="13.28515625" style="5" customWidth="1"/>
    <col min="12300" max="12300" width="9.140625" style="5"/>
    <col min="12301" max="12301" width="15.28515625" style="5" customWidth="1"/>
    <col min="12302" max="12548" width="9.140625" style="5"/>
    <col min="12549" max="12549" width="41.85546875" style="5" customWidth="1"/>
    <col min="12550" max="12550" width="11.42578125" style="5" customWidth="1"/>
    <col min="12551" max="12551" width="16.28515625" style="5" customWidth="1"/>
    <col min="12552" max="12552" width="13.42578125" style="5" customWidth="1"/>
    <col min="12553" max="12553" width="20.7109375" style="5" customWidth="1"/>
    <col min="12554" max="12554" width="11.85546875" style="5" customWidth="1"/>
    <col min="12555" max="12555" width="13.28515625" style="5" customWidth="1"/>
    <col min="12556" max="12556" width="9.140625" style="5"/>
    <col min="12557" max="12557" width="15.28515625" style="5" customWidth="1"/>
    <col min="12558" max="12804" width="9.140625" style="5"/>
    <col min="12805" max="12805" width="41.85546875" style="5" customWidth="1"/>
    <col min="12806" max="12806" width="11.42578125" style="5" customWidth="1"/>
    <col min="12807" max="12807" width="16.28515625" style="5" customWidth="1"/>
    <col min="12808" max="12808" width="13.42578125" style="5" customWidth="1"/>
    <col min="12809" max="12809" width="20.7109375" style="5" customWidth="1"/>
    <col min="12810" max="12810" width="11.85546875" style="5" customWidth="1"/>
    <col min="12811" max="12811" width="13.28515625" style="5" customWidth="1"/>
    <col min="12812" max="12812" width="9.140625" style="5"/>
    <col min="12813" max="12813" width="15.28515625" style="5" customWidth="1"/>
    <col min="12814" max="13060" width="9.140625" style="5"/>
    <col min="13061" max="13061" width="41.85546875" style="5" customWidth="1"/>
    <col min="13062" max="13062" width="11.42578125" style="5" customWidth="1"/>
    <col min="13063" max="13063" width="16.28515625" style="5" customWidth="1"/>
    <col min="13064" max="13064" width="13.42578125" style="5" customWidth="1"/>
    <col min="13065" max="13065" width="20.7109375" style="5" customWidth="1"/>
    <col min="13066" max="13066" width="11.85546875" style="5" customWidth="1"/>
    <col min="13067" max="13067" width="13.28515625" style="5" customWidth="1"/>
    <col min="13068" max="13068" width="9.140625" style="5"/>
    <col min="13069" max="13069" width="15.28515625" style="5" customWidth="1"/>
    <col min="13070" max="13316" width="9.140625" style="5"/>
    <col min="13317" max="13317" width="41.85546875" style="5" customWidth="1"/>
    <col min="13318" max="13318" width="11.42578125" style="5" customWidth="1"/>
    <col min="13319" max="13319" width="16.28515625" style="5" customWidth="1"/>
    <col min="13320" max="13320" width="13.42578125" style="5" customWidth="1"/>
    <col min="13321" max="13321" width="20.7109375" style="5" customWidth="1"/>
    <col min="13322" max="13322" width="11.85546875" style="5" customWidth="1"/>
    <col min="13323" max="13323" width="13.28515625" style="5" customWidth="1"/>
    <col min="13324" max="13324" width="9.140625" style="5"/>
    <col min="13325" max="13325" width="15.28515625" style="5" customWidth="1"/>
    <col min="13326" max="13572" width="9.140625" style="5"/>
    <col min="13573" max="13573" width="41.85546875" style="5" customWidth="1"/>
    <col min="13574" max="13574" width="11.42578125" style="5" customWidth="1"/>
    <col min="13575" max="13575" width="16.28515625" style="5" customWidth="1"/>
    <col min="13576" max="13576" width="13.42578125" style="5" customWidth="1"/>
    <col min="13577" max="13577" width="20.7109375" style="5" customWidth="1"/>
    <col min="13578" max="13578" width="11.85546875" style="5" customWidth="1"/>
    <col min="13579" max="13579" width="13.28515625" style="5" customWidth="1"/>
    <col min="13580" max="13580" width="9.140625" style="5"/>
    <col min="13581" max="13581" width="15.28515625" style="5" customWidth="1"/>
    <col min="13582" max="13828" width="9.140625" style="5"/>
    <col min="13829" max="13829" width="41.85546875" style="5" customWidth="1"/>
    <col min="13830" max="13830" width="11.42578125" style="5" customWidth="1"/>
    <col min="13831" max="13831" width="16.28515625" style="5" customWidth="1"/>
    <col min="13832" max="13832" width="13.42578125" style="5" customWidth="1"/>
    <col min="13833" max="13833" width="20.7109375" style="5" customWidth="1"/>
    <col min="13834" max="13834" width="11.85546875" style="5" customWidth="1"/>
    <col min="13835" max="13835" width="13.28515625" style="5" customWidth="1"/>
    <col min="13836" max="13836" width="9.140625" style="5"/>
    <col min="13837" max="13837" width="15.28515625" style="5" customWidth="1"/>
    <col min="13838" max="14084" width="9.140625" style="5"/>
    <col min="14085" max="14085" width="41.85546875" style="5" customWidth="1"/>
    <col min="14086" max="14086" width="11.42578125" style="5" customWidth="1"/>
    <col min="14087" max="14087" width="16.28515625" style="5" customWidth="1"/>
    <col min="14088" max="14088" width="13.42578125" style="5" customWidth="1"/>
    <col min="14089" max="14089" width="20.7109375" style="5" customWidth="1"/>
    <col min="14090" max="14090" width="11.85546875" style="5" customWidth="1"/>
    <col min="14091" max="14091" width="13.28515625" style="5" customWidth="1"/>
    <col min="14092" max="14092" width="9.140625" style="5"/>
    <col min="14093" max="14093" width="15.28515625" style="5" customWidth="1"/>
    <col min="14094" max="14340" width="9.140625" style="5"/>
    <col min="14341" max="14341" width="41.85546875" style="5" customWidth="1"/>
    <col min="14342" max="14342" width="11.42578125" style="5" customWidth="1"/>
    <col min="14343" max="14343" width="16.28515625" style="5" customWidth="1"/>
    <col min="14344" max="14344" width="13.42578125" style="5" customWidth="1"/>
    <col min="14345" max="14345" width="20.7109375" style="5" customWidth="1"/>
    <col min="14346" max="14346" width="11.85546875" style="5" customWidth="1"/>
    <col min="14347" max="14347" width="13.28515625" style="5" customWidth="1"/>
    <col min="14348" max="14348" width="9.140625" style="5"/>
    <col min="14349" max="14349" width="15.28515625" style="5" customWidth="1"/>
    <col min="14350" max="14596" width="9.140625" style="5"/>
    <col min="14597" max="14597" width="41.85546875" style="5" customWidth="1"/>
    <col min="14598" max="14598" width="11.42578125" style="5" customWidth="1"/>
    <col min="14599" max="14599" width="16.28515625" style="5" customWidth="1"/>
    <col min="14600" max="14600" width="13.42578125" style="5" customWidth="1"/>
    <col min="14601" max="14601" width="20.7109375" style="5" customWidth="1"/>
    <col min="14602" max="14602" width="11.85546875" style="5" customWidth="1"/>
    <col min="14603" max="14603" width="13.28515625" style="5" customWidth="1"/>
    <col min="14604" max="14604" width="9.140625" style="5"/>
    <col min="14605" max="14605" width="15.28515625" style="5" customWidth="1"/>
    <col min="14606" max="14852" width="9.140625" style="5"/>
    <col min="14853" max="14853" width="41.85546875" style="5" customWidth="1"/>
    <col min="14854" max="14854" width="11.42578125" style="5" customWidth="1"/>
    <col min="14855" max="14855" width="16.28515625" style="5" customWidth="1"/>
    <col min="14856" max="14856" width="13.42578125" style="5" customWidth="1"/>
    <col min="14857" max="14857" width="20.7109375" style="5" customWidth="1"/>
    <col min="14858" max="14858" width="11.85546875" style="5" customWidth="1"/>
    <col min="14859" max="14859" width="13.28515625" style="5" customWidth="1"/>
    <col min="14860" max="14860" width="9.140625" style="5"/>
    <col min="14861" max="14861" width="15.28515625" style="5" customWidth="1"/>
    <col min="14862" max="15108" width="9.140625" style="5"/>
    <col min="15109" max="15109" width="41.85546875" style="5" customWidth="1"/>
    <col min="15110" max="15110" width="11.42578125" style="5" customWidth="1"/>
    <col min="15111" max="15111" width="16.28515625" style="5" customWidth="1"/>
    <col min="15112" max="15112" width="13.42578125" style="5" customWidth="1"/>
    <col min="15113" max="15113" width="20.7109375" style="5" customWidth="1"/>
    <col min="15114" max="15114" width="11.85546875" style="5" customWidth="1"/>
    <col min="15115" max="15115" width="13.28515625" style="5" customWidth="1"/>
    <col min="15116" max="15116" width="9.140625" style="5"/>
    <col min="15117" max="15117" width="15.28515625" style="5" customWidth="1"/>
    <col min="15118" max="15364" width="9.140625" style="5"/>
    <col min="15365" max="15365" width="41.85546875" style="5" customWidth="1"/>
    <col min="15366" max="15366" width="11.42578125" style="5" customWidth="1"/>
    <col min="15367" max="15367" width="16.28515625" style="5" customWidth="1"/>
    <col min="15368" max="15368" width="13.42578125" style="5" customWidth="1"/>
    <col min="15369" max="15369" width="20.7109375" style="5" customWidth="1"/>
    <col min="15370" max="15370" width="11.85546875" style="5" customWidth="1"/>
    <col min="15371" max="15371" width="13.28515625" style="5" customWidth="1"/>
    <col min="15372" max="15372" width="9.140625" style="5"/>
    <col min="15373" max="15373" width="15.28515625" style="5" customWidth="1"/>
    <col min="15374" max="15620" width="9.140625" style="5"/>
    <col min="15621" max="15621" width="41.85546875" style="5" customWidth="1"/>
    <col min="15622" max="15622" width="11.42578125" style="5" customWidth="1"/>
    <col min="15623" max="15623" width="16.28515625" style="5" customWidth="1"/>
    <col min="15624" max="15624" width="13.42578125" style="5" customWidth="1"/>
    <col min="15625" max="15625" width="20.7109375" style="5" customWidth="1"/>
    <col min="15626" max="15626" width="11.85546875" style="5" customWidth="1"/>
    <col min="15627" max="15627" width="13.28515625" style="5" customWidth="1"/>
    <col min="15628" max="15628" width="9.140625" style="5"/>
    <col min="15629" max="15629" width="15.28515625" style="5" customWidth="1"/>
    <col min="15630" max="15876" width="9.140625" style="5"/>
    <col min="15877" max="15877" width="41.85546875" style="5" customWidth="1"/>
    <col min="15878" max="15878" width="11.42578125" style="5" customWidth="1"/>
    <col min="15879" max="15879" width="16.28515625" style="5" customWidth="1"/>
    <col min="15880" max="15880" width="13.42578125" style="5" customWidth="1"/>
    <col min="15881" max="15881" width="20.7109375" style="5" customWidth="1"/>
    <col min="15882" max="15882" width="11.85546875" style="5" customWidth="1"/>
    <col min="15883" max="15883" width="13.28515625" style="5" customWidth="1"/>
    <col min="15884" max="15884" width="9.140625" style="5"/>
    <col min="15885" max="15885" width="15.28515625" style="5" customWidth="1"/>
    <col min="15886" max="16132" width="9.140625" style="5"/>
    <col min="16133" max="16133" width="41.85546875" style="5" customWidth="1"/>
    <col min="16134" max="16134" width="11.42578125" style="5" customWidth="1"/>
    <col min="16135" max="16135" width="16.28515625" style="5" customWidth="1"/>
    <col min="16136" max="16136" width="13.42578125" style="5" customWidth="1"/>
    <col min="16137" max="16137" width="20.7109375" style="5" customWidth="1"/>
    <col min="16138" max="16138" width="11.85546875" style="5" customWidth="1"/>
    <col min="16139" max="16139" width="13.28515625" style="5" customWidth="1"/>
    <col min="16140" max="16140" width="9.140625" style="5"/>
    <col min="16141" max="16141" width="15.28515625" style="5" customWidth="1"/>
    <col min="16142" max="16384" width="9.140625" style="5"/>
  </cols>
  <sheetData>
    <row r="1" spans="1:18" ht="18" x14ac:dyDescent="0.25">
      <c r="A1" s="67" t="s">
        <v>42</v>
      </c>
      <c r="B1" s="68"/>
      <c r="C1" s="58" t="s">
        <v>93</v>
      </c>
      <c r="D1" s="76"/>
      <c r="E1" s="76"/>
      <c r="F1" s="76"/>
      <c r="G1" s="76"/>
      <c r="H1" s="77" t="s">
        <v>94</v>
      </c>
      <c r="I1" s="77"/>
      <c r="J1" s="76"/>
      <c r="K1" s="76"/>
      <c r="L1" s="76"/>
      <c r="M1" s="76"/>
      <c r="N1" s="77" t="s">
        <v>100</v>
      </c>
      <c r="O1" s="78"/>
      <c r="P1" s="69"/>
      <c r="Q1" s="70"/>
    </row>
    <row r="2" spans="1:18" ht="30.75" customHeight="1" x14ac:dyDescent="0.2">
      <c r="A2" s="71" t="s">
        <v>101</v>
      </c>
      <c r="B2" s="72"/>
      <c r="C2" s="72"/>
      <c r="D2" s="72"/>
      <c r="E2" s="72"/>
      <c r="F2" s="72"/>
      <c r="G2" s="72"/>
      <c r="H2" s="72"/>
      <c r="I2" s="72"/>
      <c r="J2" s="72"/>
      <c r="K2" s="72"/>
      <c r="L2" s="72"/>
      <c r="M2" s="72"/>
      <c r="N2" s="72"/>
      <c r="O2" s="73"/>
      <c r="P2" s="74"/>
      <c r="Q2" s="75"/>
    </row>
    <row r="3" spans="1:18" ht="13.5" customHeight="1" x14ac:dyDescent="0.2">
      <c r="A3" s="64" t="s">
        <v>13</v>
      </c>
      <c r="B3" s="64" t="s">
        <v>46</v>
      </c>
      <c r="C3" s="64" t="s">
        <v>92</v>
      </c>
      <c r="D3" s="64" t="s">
        <v>0</v>
      </c>
      <c r="E3" s="64" t="s">
        <v>47</v>
      </c>
      <c r="F3" s="79" t="s">
        <v>44</v>
      </c>
      <c r="G3" s="79" t="s">
        <v>71</v>
      </c>
      <c r="H3" s="79" t="s">
        <v>90</v>
      </c>
      <c r="I3" s="79" t="s">
        <v>43</v>
      </c>
      <c r="J3" s="79" t="s">
        <v>76</v>
      </c>
      <c r="K3" s="79" t="s">
        <v>77</v>
      </c>
      <c r="L3" s="79" t="s">
        <v>75</v>
      </c>
      <c r="M3" s="79" t="s">
        <v>74</v>
      </c>
      <c r="N3" s="79" t="s">
        <v>45</v>
      </c>
      <c r="O3" s="90" t="s">
        <v>69</v>
      </c>
      <c r="P3" s="82" t="s">
        <v>72</v>
      </c>
      <c r="Q3" s="83"/>
    </row>
    <row r="4" spans="1:18" x14ac:dyDescent="0.2">
      <c r="A4" s="65"/>
      <c r="B4" s="65"/>
      <c r="C4" s="65"/>
      <c r="D4" s="65"/>
      <c r="E4" s="65"/>
      <c r="F4" s="80"/>
      <c r="G4" s="80"/>
      <c r="H4" s="80"/>
      <c r="I4" s="80"/>
      <c r="J4" s="80"/>
      <c r="K4" s="80"/>
      <c r="L4" s="80"/>
      <c r="M4" s="80"/>
      <c r="N4" s="80"/>
      <c r="O4" s="91"/>
      <c r="P4" s="84"/>
      <c r="Q4" s="85"/>
    </row>
    <row r="5" spans="1:18" ht="14.25" customHeight="1" x14ac:dyDescent="0.2">
      <c r="A5" s="66"/>
      <c r="B5" s="66"/>
      <c r="C5" s="66"/>
      <c r="D5" s="66"/>
      <c r="E5" s="66"/>
      <c r="F5" s="81"/>
      <c r="G5" s="81"/>
      <c r="H5" s="81"/>
      <c r="I5" s="81"/>
      <c r="J5" s="81"/>
      <c r="K5" s="81"/>
      <c r="L5" s="81"/>
      <c r="M5" s="81"/>
      <c r="N5" s="81"/>
      <c r="O5" s="92"/>
      <c r="P5" s="86"/>
      <c r="Q5" s="87"/>
    </row>
    <row r="6" spans="1:18" x14ac:dyDescent="0.2">
      <c r="A6" s="2" t="s">
        <v>1</v>
      </c>
      <c r="B6" s="51"/>
      <c r="C6" s="51"/>
      <c r="D6" s="8"/>
      <c r="E6" s="51"/>
      <c r="F6" s="9"/>
      <c r="G6" s="9"/>
      <c r="H6" s="40"/>
      <c r="I6" s="54"/>
      <c r="J6" s="10"/>
      <c r="K6" s="11"/>
      <c r="L6" s="27">
        <f t="shared" ref="L6:L41" si="0">SUM(0.15*J6)</f>
        <v>0</v>
      </c>
      <c r="M6" s="10"/>
      <c r="N6" s="10"/>
      <c r="O6" s="30">
        <f ca="1">IF(AND(G6="Bepaalde Tijd",I6&lt;=TODAY()+365),0,J6-K6-L6)</f>
        <v>0</v>
      </c>
      <c r="P6" s="55" t="str">
        <f ca="1">IF(AND(G6="Bepaalde Tijd",I6=""),"Einddatum huuroverenkomst    ","")&amp;IF(AND(G6="Bepaalde Tijd",I6&lt;TODAY()+365),"Huurcontract korter dan 1 jaar!   ","")&amp;IF(F6="Zakelijk O.G.","Verklaring bedrijfsmakelaar!","")</f>
        <v/>
      </c>
      <c r="Q6" s="36" t="str">
        <f ca="1">IF(L6&lt;(0.15*J6),"Minimaal 15% !","")&amp;IF(AND(F6="Zakelijk O.G.",P6="Verklaring bedrijfsmakelaar!"),"Zie Woonbeleid","")</f>
        <v/>
      </c>
      <c r="R6" s="41">
        <f>IF(AND(F6="Wonen",G6="Onbepaalde Tijd",H6="NEE",J6&gt;0,J6&lt;(0.01*M6)),M6*0.73,IF(AND(F6="Wonen",G6="Onbepaalde Tijd",H6="NEE",J6&gt;=(0.01*M6),J6&lt;(0.02*M6)),M6*0.79,IF(AND(F6="Wonen",G6="Onbepaalde Tijd",H6="NEE",J6&gt;=(0.02*M6),J6&lt;(0.03*M6)),M6*0.84,IF(AND(F6="Wonen",G6="Onbepaalde Tijd",H6="NEE",J6&gt;=(0.03*M6),J6&lt;(0.04*M6)),M6*0.9,IF(AND(F6="Wonen",G6="Onbepaalde Tijd",H6="NEE",J6&gt;=(0.04*M6),J6&lt;(0.05*M6)),M6*0.95,M6*1)))))</f>
        <v>0</v>
      </c>
    </row>
    <row r="7" spans="1:18" x14ac:dyDescent="0.2">
      <c r="A7" s="2" t="s">
        <v>2</v>
      </c>
      <c r="B7" s="52" t="s">
        <v>49</v>
      </c>
      <c r="C7" s="52"/>
      <c r="D7" s="12"/>
      <c r="E7" s="52"/>
      <c r="F7" s="13"/>
      <c r="G7" s="13"/>
      <c r="H7" s="40"/>
      <c r="I7" s="54"/>
      <c r="J7" s="14"/>
      <c r="K7" s="14"/>
      <c r="L7" s="28">
        <f t="shared" si="0"/>
        <v>0</v>
      </c>
      <c r="M7" s="15"/>
      <c r="N7" s="15"/>
      <c r="O7" s="31">
        <f t="shared" ref="O7:O41" ca="1" si="1">IF(AND(G7="Bepaalde Tijd",I7&lt;=TODAY()+365),0,J7-K7-L7)</f>
        <v>0</v>
      </c>
      <c r="P7" s="56" t="str">
        <f t="shared" ref="P7:P41" ca="1" si="2">IF(AND(G7="Bepaalde Tijd",I7=""),"Einddatum huuroverenkomst    ","")&amp;IF(AND(G7="Bepaalde Tijd",I7&lt;TODAY()+365),"Huurcontract korter dan 1 jaar!   ","")&amp;IF(F7="Zakelijk O.G.","Verklaring bedrijfsmakelaar!","")</f>
        <v/>
      </c>
      <c r="Q7" s="37" t="str">
        <f t="shared" ref="Q7:Q41" ca="1" si="3">IF(L7&lt;(0.15*J7),"Minimaal 15% !","")&amp;IF(AND(F7="Zakelijk O.G.",P7="Verklaring bedrijfsmakelaar!"),"Zie Woonbeleid","")</f>
        <v/>
      </c>
      <c r="R7" s="41">
        <f t="shared" ref="R7:R41" si="4">IF(AND(F7="Wonen",G7="Onbepaalde Tijd",H7="NEE",J7&gt;0,J7&lt;(0.01*M7)),M7*0.73,IF(AND(F7="Wonen",G7="Onbepaalde Tijd",H7="NEE",J7&gt;=(0.01*M7),J7&lt;(0.02*M7)),M7*0.79,IF(AND(F7="Wonen",G7="Onbepaalde Tijd",H7="NEE",J7&gt;=(0.02*M7),J7&lt;(0.03*M7)),M7*0.84,IF(AND(F7="Wonen",G7="Onbepaalde Tijd",H7="NEE",J7&gt;=(0.03*M7),J7&lt;(0.04*M7)),M7*0.9,IF(AND(F7="Wonen",G7="Onbepaalde Tijd",H7="NEE",J7&gt;=(0.04*M7),J7&lt;(0.05*M7)),M7*0.95,M7*1)))))</f>
        <v>0</v>
      </c>
    </row>
    <row r="8" spans="1:18" x14ac:dyDescent="0.2">
      <c r="A8" s="2" t="s">
        <v>3</v>
      </c>
      <c r="B8" s="52"/>
      <c r="C8" s="52"/>
      <c r="D8" s="12"/>
      <c r="E8" s="52"/>
      <c r="F8" s="13"/>
      <c r="G8" s="13"/>
      <c r="H8" s="40"/>
      <c r="I8" s="54"/>
      <c r="J8" s="14"/>
      <c r="K8" s="14"/>
      <c r="L8" s="28">
        <f t="shared" si="0"/>
        <v>0</v>
      </c>
      <c r="M8" s="15"/>
      <c r="N8" s="15"/>
      <c r="O8" s="31">
        <f t="shared" ca="1" si="1"/>
        <v>0</v>
      </c>
      <c r="P8" s="56" t="str">
        <f t="shared" ca="1" si="2"/>
        <v/>
      </c>
      <c r="Q8" s="37" t="str">
        <f t="shared" ca="1" si="3"/>
        <v/>
      </c>
      <c r="R8" s="41">
        <f t="shared" si="4"/>
        <v>0</v>
      </c>
    </row>
    <row r="9" spans="1:18" x14ac:dyDescent="0.2">
      <c r="A9" s="2" t="s">
        <v>4</v>
      </c>
      <c r="B9" s="52"/>
      <c r="C9" s="52"/>
      <c r="D9" s="12"/>
      <c r="E9" s="52"/>
      <c r="F9" s="13"/>
      <c r="G9" s="13"/>
      <c r="H9" s="40"/>
      <c r="I9" s="54"/>
      <c r="J9" s="14"/>
      <c r="K9" s="14"/>
      <c r="L9" s="28">
        <f t="shared" si="0"/>
        <v>0</v>
      </c>
      <c r="M9" s="15"/>
      <c r="N9" s="15"/>
      <c r="O9" s="31">
        <f t="shared" ca="1" si="1"/>
        <v>0</v>
      </c>
      <c r="P9" s="56" t="str">
        <f t="shared" ca="1" si="2"/>
        <v/>
      </c>
      <c r="Q9" s="37" t="str">
        <f t="shared" ca="1" si="3"/>
        <v/>
      </c>
      <c r="R9" s="41">
        <f t="shared" si="4"/>
        <v>0</v>
      </c>
    </row>
    <row r="10" spans="1:18" x14ac:dyDescent="0.2">
      <c r="A10" s="2" t="s">
        <v>5</v>
      </c>
      <c r="B10" s="52"/>
      <c r="C10" s="52"/>
      <c r="D10" s="12"/>
      <c r="E10" s="52"/>
      <c r="F10" s="13"/>
      <c r="G10" s="13"/>
      <c r="H10" s="40"/>
      <c r="I10" s="54"/>
      <c r="J10" s="14"/>
      <c r="K10" s="14"/>
      <c r="L10" s="28">
        <f t="shared" si="0"/>
        <v>0</v>
      </c>
      <c r="M10" s="15"/>
      <c r="N10" s="15"/>
      <c r="O10" s="31">
        <f t="shared" ca="1" si="1"/>
        <v>0</v>
      </c>
      <c r="P10" s="56" t="str">
        <f t="shared" ca="1" si="2"/>
        <v/>
      </c>
      <c r="Q10" s="37" t="str">
        <f t="shared" ca="1" si="3"/>
        <v/>
      </c>
      <c r="R10" s="41">
        <f t="shared" si="4"/>
        <v>0</v>
      </c>
    </row>
    <row r="11" spans="1:18" x14ac:dyDescent="0.2">
      <c r="A11" s="2" t="s">
        <v>6</v>
      </c>
      <c r="B11" s="52"/>
      <c r="C11" s="52"/>
      <c r="D11" s="12"/>
      <c r="E11" s="52"/>
      <c r="F11" s="13"/>
      <c r="G11" s="13"/>
      <c r="H11" s="40"/>
      <c r="I11" s="54"/>
      <c r="J11" s="14"/>
      <c r="K11" s="14"/>
      <c r="L11" s="28">
        <f t="shared" si="0"/>
        <v>0</v>
      </c>
      <c r="M11" s="15"/>
      <c r="N11" s="15"/>
      <c r="O11" s="31">
        <f t="shared" ca="1" si="1"/>
        <v>0</v>
      </c>
      <c r="P11" s="56" t="str">
        <f t="shared" ca="1" si="2"/>
        <v/>
      </c>
      <c r="Q11" s="37" t="str">
        <f t="shared" ca="1" si="3"/>
        <v/>
      </c>
      <c r="R11" s="41">
        <f t="shared" si="4"/>
        <v>0</v>
      </c>
    </row>
    <row r="12" spans="1:18" x14ac:dyDescent="0.2">
      <c r="A12" s="2" t="s">
        <v>7</v>
      </c>
      <c r="B12" s="52"/>
      <c r="C12" s="52"/>
      <c r="D12" s="12"/>
      <c r="E12" s="52"/>
      <c r="F12" s="13"/>
      <c r="G12" s="13"/>
      <c r="H12" s="40"/>
      <c r="I12" s="54"/>
      <c r="J12" s="14"/>
      <c r="K12" s="14"/>
      <c r="L12" s="28">
        <f t="shared" si="0"/>
        <v>0</v>
      </c>
      <c r="M12" s="15"/>
      <c r="N12" s="15"/>
      <c r="O12" s="31">
        <f t="shared" ca="1" si="1"/>
        <v>0</v>
      </c>
      <c r="P12" s="56" t="str">
        <f t="shared" ca="1" si="2"/>
        <v/>
      </c>
      <c r="Q12" s="37" t="str">
        <f t="shared" ca="1" si="3"/>
        <v/>
      </c>
      <c r="R12" s="41">
        <f t="shared" si="4"/>
        <v>0</v>
      </c>
    </row>
    <row r="13" spans="1:18" x14ac:dyDescent="0.2">
      <c r="A13" s="2" t="s">
        <v>8</v>
      </c>
      <c r="B13" s="52"/>
      <c r="C13" s="52"/>
      <c r="D13" s="12"/>
      <c r="E13" s="52"/>
      <c r="F13" s="13"/>
      <c r="G13" s="13"/>
      <c r="H13" s="40"/>
      <c r="I13" s="54"/>
      <c r="J13" s="14"/>
      <c r="K13" s="14"/>
      <c r="L13" s="28">
        <f t="shared" si="0"/>
        <v>0</v>
      </c>
      <c r="M13" s="15"/>
      <c r="N13" s="15"/>
      <c r="O13" s="31">
        <f t="shared" ca="1" si="1"/>
        <v>0</v>
      </c>
      <c r="P13" s="56" t="str">
        <f t="shared" ca="1" si="2"/>
        <v/>
      </c>
      <c r="Q13" s="37" t="str">
        <f t="shared" ca="1" si="3"/>
        <v/>
      </c>
      <c r="R13" s="41">
        <f t="shared" si="4"/>
        <v>0</v>
      </c>
    </row>
    <row r="14" spans="1:18" x14ac:dyDescent="0.2">
      <c r="A14" s="2" t="s">
        <v>9</v>
      </c>
      <c r="B14" s="52"/>
      <c r="C14" s="52"/>
      <c r="D14" s="12"/>
      <c r="E14" s="52"/>
      <c r="F14" s="13"/>
      <c r="G14" s="13"/>
      <c r="H14" s="40"/>
      <c r="I14" s="54"/>
      <c r="J14" s="14"/>
      <c r="K14" s="14"/>
      <c r="L14" s="28">
        <f t="shared" si="0"/>
        <v>0</v>
      </c>
      <c r="M14" s="15"/>
      <c r="N14" s="15"/>
      <c r="O14" s="31">
        <f t="shared" ca="1" si="1"/>
        <v>0</v>
      </c>
      <c r="P14" s="56" t="str">
        <f t="shared" ca="1" si="2"/>
        <v/>
      </c>
      <c r="Q14" s="37" t="str">
        <f t="shared" ca="1" si="3"/>
        <v/>
      </c>
      <c r="R14" s="41">
        <f t="shared" si="4"/>
        <v>0</v>
      </c>
    </row>
    <row r="15" spans="1:18" x14ac:dyDescent="0.2">
      <c r="A15" s="2" t="s">
        <v>10</v>
      </c>
      <c r="B15" s="52"/>
      <c r="C15" s="52"/>
      <c r="D15" s="12"/>
      <c r="E15" s="52"/>
      <c r="F15" s="13"/>
      <c r="G15" s="13"/>
      <c r="H15" s="40"/>
      <c r="I15" s="54"/>
      <c r="J15" s="14"/>
      <c r="K15" s="14"/>
      <c r="L15" s="28">
        <f t="shared" si="0"/>
        <v>0</v>
      </c>
      <c r="M15" s="15"/>
      <c r="N15" s="15"/>
      <c r="O15" s="31">
        <f t="shared" ca="1" si="1"/>
        <v>0</v>
      </c>
      <c r="P15" s="56" t="str">
        <f t="shared" ca="1" si="2"/>
        <v/>
      </c>
      <c r="Q15" s="37" t="str">
        <f t="shared" ca="1" si="3"/>
        <v/>
      </c>
      <c r="R15" s="41">
        <f t="shared" si="4"/>
        <v>0</v>
      </c>
    </row>
    <row r="16" spans="1:18" x14ac:dyDescent="0.2">
      <c r="A16" s="2" t="s">
        <v>11</v>
      </c>
      <c r="B16" s="52"/>
      <c r="C16" s="52"/>
      <c r="D16" s="12"/>
      <c r="E16" s="52"/>
      <c r="F16" s="13"/>
      <c r="G16" s="13"/>
      <c r="H16" s="40"/>
      <c r="I16" s="54"/>
      <c r="J16" s="14"/>
      <c r="K16" s="14"/>
      <c r="L16" s="28">
        <f t="shared" si="0"/>
        <v>0</v>
      </c>
      <c r="M16" s="15"/>
      <c r="N16" s="15"/>
      <c r="O16" s="31">
        <f t="shared" ca="1" si="1"/>
        <v>0</v>
      </c>
      <c r="P16" s="56" t="str">
        <f t="shared" ca="1" si="2"/>
        <v/>
      </c>
      <c r="Q16" s="37" t="str">
        <f t="shared" ca="1" si="3"/>
        <v/>
      </c>
      <c r="R16" s="41">
        <f t="shared" si="4"/>
        <v>0</v>
      </c>
    </row>
    <row r="17" spans="1:18" x14ac:dyDescent="0.2">
      <c r="A17" s="2" t="s">
        <v>12</v>
      </c>
      <c r="B17" s="52"/>
      <c r="C17" s="52"/>
      <c r="D17" s="12"/>
      <c r="E17" s="52"/>
      <c r="F17" s="13"/>
      <c r="G17" s="13"/>
      <c r="H17" s="40"/>
      <c r="I17" s="54"/>
      <c r="J17" s="14"/>
      <c r="K17" s="14"/>
      <c r="L17" s="28">
        <f t="shared" si="0"/>
        <v>0</v>
      </c>
      <c r="M17" s="15"/>
      <c r="N17" s="15"/>
      <c r="O17" s="31">
        <f t="shared" ca="1" si="1"/>
        <v>0</v>
      </c>
      <c r="P17" s="56" t="str">
        <f t="shared" ca="1" si="2"/>
        <v/>
      </c>
      <c r="Q17" s="37" t="str">
        <f t="shared" ca="1" si="3"/>
        <v/>
      </c>
      <c r="R17" s="41">
        <f t="shared" si="4"/>
        <v>0</v>
      </c>
    </row>
    <row r="18" spans="1:18" x14ac:dyDescent="0.2">
      <c r="A18" s="2" t="s">
        <v>14</v>
      </c>
      <c r="B18" s="52"/>
      <c r="C18" s="52"/>
      <c r="D18" s="12"/>
      <c r="E18" s="52"/>
      <c r="F18" s="13"/>
      <c r="G18" s="13"/>
      <c r="H18" s="40"/>
      <c r="I18" s="54"/>
      <c r="J18" s="14"/>
      <c r="K18" s="14"/>
      <c r="L18" s="28">
        <f t="shared" si="0"/>
        <v>0</v>
      </c>
      <c r="M18" s="15"/>
      <c r="N18" s="15"/>
      <c r="O18" s="31">
        <f t="shared" ca="1" si="1"/>
        <v>0</v>
      </c>
      <c r="P18" s="56" t="str">
        <f t="shared" ca="1" si="2"/>
        <v/>
      </c>
      <c r="Q18" s="37" t="str">
        <f t="shared" ca="1" si="3"/>
        <v/>
      </c>
      <c r="R18" s="41">
        <f t="shared" si="4"/>
        <v>0</v>
      </c>
    </row>
    <row r="19" spans="1:18" x14ac:dyDescent="0.2">
      <c r="A19" s="2" t="s">
        <v>15</v>
      </c>
      <c r="B19" s="52"/>
      <c r="C19" s="52"/>
      <c r="D19" s="12"/>
      <c r="E19" s="52"/>
      <c r="F19" s="13"/>
      <c r="G19" s="13"/>
      <c r="H19" s="40"/>
      <c r="I19" s="54"/>
      <c r="J19" s="14"/>
      <c r="K19" s="14"/>
      <c r="L19" s="28">
        <f t="shared" si="0"/>
        <v>0</v>
      </c>
      <c r="M19" s="15"/>
      <c r="N19" s="15"/>
      <c r="O19" s="31">
        <f t="shared" ca="1" si="1"/>
        <v>0</v>
      </c>
      <c r="P19" s="56" t="str">
        <f t="shared" ca="1" si="2"/>
        <v/>
      </c>
      <c r="Q19" s="37" t="str">
        <f t="shared" ca="1" si="3"/>
        <v/>
      </c>
      <c r="R19" s="41">
        <f t="shared" si="4"/>
        <v>0</v>
      </c>
    </row>
    <row r="20" spans="1:18" x14ac:dyDescent="0.2">
      <c r="A20" s="2" t="s">
        <v>16</v>
      </c>
      <c r="B20" s="52"/>
      <c r="C20" s="52"/>
      <c r="D20" s="12"/>
      <c r="E20" s="52"/>
      <c r="F20" s="13"/>
      <c r="G20" s="13"/>
      <c r="H20" s="40"/>
      <c r="I20" s="54"/>
      <c r="J20" s="14"/>
      <c r="K20" s="14"/>
      <c r="L20" s="28">
        <f t="shared" si="0"/>
        <v>0</v>
      </c>
      <c r="M20" s="15"/>
      <c r="N20" s="15"/>
      <c r="O20" s="31">
        <f t="shared" ca="1" si="1"/>
        <v>0</v>
      </c>
      <c r="P20" s="56" t="str">
        <f t="shared" ca="1" si="2"/>
        <v/>
      </c>
      <c r="Q20" s="37" t="str">
        <f t="shared" ca="1" si="3"/>
        <v/>
      </c>
      <c r="R20" s="41">
        <f t="shared" si="4"/>
        <v>0</v>
      </c>
    </row>
    <row r="21" spans="1:18" x14ac:dyDescent="0.2">
      <c r="A21" s="2" t="s">
        <v>17</v>
      </c>
      <c r="B21" s="52"/>
      <c r="C21" s="52"/>
      <c r="D21" s="12"/>
      <c r="E21" s="52"/>
      <c r="F21" s="13"/>
      <c r="G21" s="13"/>
      <c r="H21" s="40"/>
      <c r="I21" s="54"/>
      <c r="J21" s="14"/>
      <c r="K21" s="14"/>
      <c r="L21" s="28">
        <f t="shared" si="0"/>
        <v>0</v>
      </c>
      <c r="M21" s="15"/>
      <c r="N21" s="15"/>
      <c r="O21" s="31">
        <f t="shared" ca="1" si="1"/>
        <v>0</v>
      </c>
      <c r="P21" s="56" t="str">
        <f t="shared" ca="1" si="2"/>
        <v/>
      </c>
      <c r="Q21" s="37" t="str">
        <f t="shared" ca="1" si="3"/>
        <v/>
      </c>
      <c r="R21" s="41">
        <f t="shared" si="4"/>
        <v>0</v>
      </c>
    </row>
    <row r="22" spans="1:18" x14ac:dyDescent="0.2">
      <c r="A22" s="2" t="s">
        <v>18</v>
      </c>
      <c r="B22" s="52"/>
      <c r="C22" s="52"/>
      <c r="D22" s="12"/>
      <c r="E22" s="52"/>
      <c r="F22" s="13"/>
      <c r="G22" s="13"/>
      <c r="H22" s="40"/>
      <c r="I22" s="54"/>
      <c r="J22" s="14"/>
      <c r="K22" s="14"/>
      <c r="L22" s="28">
        <f t="shared" si="0"/>
        <v>0</v>
      </c>
      <c r="M22" s="15"/>
      <c r="N22" s="15"/>
      <c r="O22" s="31">
        <f t="shared" ca="1" si="1"/>
        <v>0</v>
      </c>
      <c r="P22" s="56" t="str">
        <f t="shared" ca="1" si="2"/>
        <v/>
      </c>
      <c r="Q22" s="37" t="str">
        <f t="shared" ca="1" si="3"/>
        <v/>
      </c>
      <c r="R22" s="41">
        <f t="shared" si="4"/>
        <v>0</v>
      </c>
    </row>
    <row r="23" spans="1:18" x14ac:dyDescent="0.2">
      <c r="A23" s="2" t="s">
        <v>19</v>
      </c>
      <c r="B23" s="52"/>
      <c r="C23" s="52"/>
      <c r="D23" s="12"/>
      <c r="E23" s="52"/>
      <c r="F23" s="13"/>
      <c r="G23" s="13"/>
      <c r="H23" s="40"/>
      <c r="I23" s="54"/>
      <c r="J23" s="14"/>
      <c r="K23" s="14"/>
      <c r="L23" s="28">
        <f t="shared" si="0"/>
        <v>0</v>
      </c>
      <c r="M23" s="15"/>
      <c r="N23" s="15"/>
      <c r="O23" s="31">
        <f t="shared" ca="1" si="1"/>
        <v>0</v>
      </c>
      <c r="P23" s="56" t="str">
        <f t="shared" ca="1" si="2"/>
        <v/>
      </c>
      <c r="Q23" s="37" t="str">
        <f t="shared" ca="1" si="3"/>
        <v/>
      </c>
      <c r="R23" s="41">
        <f t="shared" si="4"/>
        <v>0</v>
      </c>
    </row>
    <row r="24" spans="1:18" x14ac:dyDescent="0.2">
      <c r="A24" s="2" t="s">
        <v>20</v>
      </c>
      <c r="B24" s="52"/>
      <c r="C24" s="52"/>
      <c r="D24" s="12"/>
      <c r="E24" s="52"/>
      <c r="F24" s="13"/>
      <c r="G24" s="13"/>
      <c r="H24" s="40"/>
      <c r="I24" s="54"/>
      <c r="J24" s="14"/>
      <c r="K24" s="14"/>
      <c r="L24" s="28">
        <f t="shared" si="0"/>
        <v>0</v>
      </c>
      <c r="M24" s="15"/>
      <c r="N24" s="15"/>
      <c r="O24" s="31">
        <f t="shared" ca="1" si="1"/>
        <v>0</v>
      </c>
      <c r="P24" s="56" t="str">
        <f t="shared" ca="1" si="2"/>
        <v/>
      </c>
      <c r="Q24" s="37" t="str">
        <f t="shared" ca="1" si="3"/>
        <v/>
      </c>
      <c r="R24" s="41">
        <f t="shared" si="4"/>
        <v>0</v>
      </c>
    </row>
    <row r="25" spans="1:18" x14ac:dyDescent="0.2">
      <c r="A25" s="2" t="s">
        <v>21</v>
      </c>
      <c r="B25" s="52"/>
      <c r="C25" s="52"/>
      <c r="D25" s="12"/>
      <c r="E25" s="52"/>
      <c r="F25" s="13"/>
      <c r="G25" s="13"/>
      <c r="H25" s="40"/>
      <c r="I25" s="54"/>
      <c r="J25" s="14"/>
      <c r="K25" s="14"/>
      <c r="L25" s="28">
        <f t="shared" si="0"/>
        <v>0</v>
      </c>
      <c r="M25" s="15"/>
      <c r="N25" s="15"/>
      <c r="O25" s="31">
        <f t="shared" ca="1" si="1"/>
        <v>0</v>
      </c>
      <c r="P25" s="56" t="str">
        <f t="shared" ca="1" si="2"/>
        <v/>
      </c>
      <c r="Q25" s="37" t="str">
        <f t="shared" ca="1" si="3"/>
        <v/>
      </c>
      <c r="R25" s="41">
        <f t="shared" si="4"/>
        <v>0</v>
      </c>
    </row>
    <row r="26" spans="1:18" x14ac:dyDescent="0.2">
      <c r="A26" s="2" t="s">
        <v>22</v>
      </c>
      <c r="B26" s="52"/>
      <c r="C26" s="52"/>
      <c r="D26" s="12"/>
      <c r="E26" s="52"/>
      <c r="F26" s="13"/>
      <c r="G26" s="13"/>
      <c r="H26" s="40"/>
      <c r="I26" s="54"/>
      <c r="J26" s="14"/>
      <c r="K26" s="14"/>
      <c r="L26" s="28">
        <f t="shared" si="0"/>
        <v>0</v>
      </c>
      <c r="M26" s="15"/>
      <c r="N26" s="15"/>
      <c r="O26" s="31">
        <f t="shared" ca="1" si="1"/>
        <v>0</v>
      </c>
      <c r="P26" s="56" t="str">
        <f t="shared" ca="1" si="2"/>
        <v/>
      </c>
      <c r="Q26" s="37" t="str">
        <f t="shared" ca="1" si="3"/>
        <v/>
      </c>
      <c r="R26" s="41">
        <f t="shared" si="4"/>
        <v>0</v>
      </c>
    </row>
    <row r="27" spans="1:18" x14ac:dyDescent="0.2">
      <c r="A27" s="2" t="s">
        <v>23</v>
      </c>
      <c r="B27" s="52"/>
      <c r="C27" s="52"/>
      <c r="D27" s="12"/>
      <c r="E27" s="52"/>
      <c r="F27" s="13"/>
      <c r="G27" s="13"/>
      <c r="H27" s="40"/>
      <c r="I27" s="54"/>
      <c r="J27" s="14"/>
      <c r="K27" s="14"/>
      <c r="L27" s="28">
        <f t="shared" si="0"/>
        <v>0</v>
      </c>
      <c r="M27" s="15"/>
      <c r="N27" s="15"/>
      <c r="O27" s="31">
        <f t="shared" ca="1" si="1"/>
        <v>0</v>
      </c>
      <c r="P27" s="56" t="str">
        <f t="shared" ca="1" si="2"/>
        <v/>
      </c>
      <c r="Q27" s="37" t="str">
        <f t="shared" ca="1" si="3"/>
        <v/>
      </c>
      <c r="R27" s="41">
        <f t="shared" si="4"/>
        <v>0</v>
      </c>
    </row>
    <row r="28" spans="1:18" x14ac:dyDescent="0.2">
      <c r="A28" s="2" t="s">
        <v>24</v>
      </c>
      <c r="B28" s="52"/>
      <c r="C28" s="52"/>
      <c r="D28" s="12"/>
      <c r="E28" s="52"/>
      <c r="F28" s="13"/>
      <c r="G28" s="13"/>
      <c r="H28" s="40"/>
      <c r="I28" s="54"/>
      <c r="J28" s="14"/>
      <c r="K28" s="14"/>
      <c r="L28" s="28">
        <f t="shared" si="0"/>
        <v>0</v>
      </c>
      <c r="M28" s="15"/>
      <c r="N28" s="15"/>
      <c r="O28" s="31">
        <f t="shared" ca="1" si="1"/>
        <v>0</v>
      </c>
      <c r="P28" s="56" t="str">
        <f t="shared" ca="1" si="2"/>
        <v/>
      </c>
      <c r="Q28" s="37" t="str">
        <f t="shared" ca="1" si="3"/>
        <v/>
      </c>
      <c r="R28" s="41">
        <f t="shared" si="4"/>
        <v>0</v>
      </c>
    </row>
    <row r="29" spans="1:18" x14ac:dyDescent="0.2">
      <c r="A29" s="2" t="s">
        <v>25</v>
      </c>
      <c r="B29" s="52"/>
      <c r="C29" s="52"/>
      <c r="D29" s="12"/>
      <c r="E29" s="52"/>
      <c r="F29" s="13"/>
      <c r="G29" s="13"/>
      <c r="H29" s="40"/>
      <c r="I29" s="54"/>
      <c r="J29" s="14"/>
      <c r="K29" s="14"/>
      <c r="L29" s="28">
        <f t="shared" si="0"/>
        <v>0</v>
      </c>
      <c r="M29" s="15"/>
      <c r="N29" s="15"/>
      <c r="O29" s="31">
        <f t="shared" ca="1" si="1"/>
        <v>0</v>
      </c>
      <c r="P29" s="56" t="str">
        <f t="shared" ca="1" si="2"/>
        <v/>
      </c>
      <c r="Q29" s="37" t="str">
        <f t="shared" ca="1" si="3"/>
        <v/>
      </c>
      <c r="R29" s="41">
        <f t="shared" si="4"/>
        <v>0</v>
      </c>
    </row>
    <row r="30" spans="1:18" x14ac:dyDescent="0.2">
      <c r="A30" s="2" t="s">
        <v>26</v>
      </c>
      <c r="B30" s="52"/>
      <c r="C30" s="52"/>
      <c r="D30" s="12"/>
      <c r="E30" s="52"/>
      <c r="F30" s="13"/>
      <c r="G30" s="13"/>
      <c r="H30" s="40"/>
      <c r="I30" s="54"/>
      <c r="J30" s="14"/>
      <c r="K30" s="14"/>
      <c r="L30" s="28">
        <f t="shared" si="0"/>
        <v>0</v>
      </c>
      <c r="M30" s="15"/>
      <c r="N30" s="15"/>
      <c r="O30" s="31">
        <f t="shared" ca="1" si="1"/>
        <v>0</v>
      </c>
      <c r="P30" s="56" t="str">
        <f t="shared" ca="1" si="2"/>
        <v/>
      </c>
      <c r="Q30" s="37" t="str">
        <f t="shared" ca="1" si="3"/>
        <v/>
      </c>
      <c r="R30" s="41">
        <f t="shared" si="4"/>
        <v>0</v>
      </c>
    </row>
    <row r="31" spans="1:18" x14ac:dyDescent="0.2">
      <c r="A31" s="2" t="s">
        <v>27</v>
      </c>
      <c r="B31" s="52"/>
      <c r="C31" s="52"/>
      <c r="D31" s="12"/>
      <c r="E31" s="52"/>
      <c r="F31" s="13"/>
      <c r="G31" s="13"/>
      <c r="H31" s="40"/>
      <c r="I31" s="54"/>
      <c r="J31" s="16"/>
      <c r="K31" s="14"/>
      <c r="L31" s="28">
        <f t="shared" si="0"/>
        <v>0</v>
      </c>
      <c r="M31" s="15"/>
      <c r="N31" s="15"/>
      <c r="O31" s="31">
        <f t="shared" ca="1" si="1"/>
        <v>0</v>
      </c>
      <c r="P31" s="56" t="str">
        <f t="shared" ca="1" si="2"/>
        <v/>
      </c>
      <c r="Q31" s="37" t="str">
        <f t="shared" ca="1" si="3"/>
        <v/>
      </c>
      <c r="R31" s="41">
        <f t="shared" si="4"/>
        <v>0</v>
      </c>
    </row>
    <row r="32" spans="1:18" x14ac:dyDescent="0.2">
      <c r="A32" s="2" t="s">
        <v>28</v>
      </c>
      <c r="B32" s="52"/>
      <c r="C32" s="52"/>
      <c r="D32" s="12"/>
      <c r="E32" s="52"/>
      <c r="F32" s="13"/>
      <c r="G32" s="13"/>
      <c r="H32" s="40"/>
      <c r="I32" s="54"/>
      <c r="J32" s="14"/>
      <c r="K32" s="14"/>
      <c r="L32" s="28">
        <f t="shared" si="0"/>
        <v>0</v>
      </c>
      <c r="M32" s="15"/>
      <c r="N32" s="15"/>
      <c r="O32" s="31">
        <f t="shared" ca="1" si="1"/>
        <v>0</v>
      </c>
      <c r="P32" s="56" t="str">
        <f t="shared" ca="1" si="2"/>
        <v/>
      </c>
      <c r="Q32" s="37" t="str">
        <f t="shared" ca="1" si="3"/>
        <v/>
      </c>
      <c r="R32" s="41">
        <f t="shared" si="4"/>
        <v>0</v>
      </c>
    </row>
    <row r="33" spans="1:18" x14ac:dyDescent="0.2">
      <c r="A33" s="2" t="s">
        <v>29</v>
      </c>
      <c r="B33" s="52"/>
      <c r="C33" s="52"/>
      <c r="D33" s="12"/>
      <c r="E33" s="52"/>
      <c r="F33" s="13"/>
      <c r="G33" s="13"/>
      <c r="H33" s="40"/>
      <c r="I33" s="54"/>
      <c r="J33" s="14"/>
      <c r="K33" s="14"/>
      <c r="L33" s="28">
        <f t="shared" si="0"/>
        <v>0</v>
      </c>
      <c r="M33" s="15"/>
      <c r="N33" s="15"/>
      <c r="O33" s="31">
        <f t="shared" ca="1" si="1"/>
        <v>0</v>
      </c>
      <c r="P33" s="56" t="str">
        <f t="shared" ca="1" si="2"/>
        <v/>
      </c>
      <c r="Q33" s="37" t="str">
        <f t="shared" ca="1" si="3"/>
        <v/>
      </c>
      <c r="R33" s="41">
        <f t="shared" si="4"/>
        <v>0</v>
      </c>
    </row>
    <row r="34" spans="1:18" x14ac:dyDescent="0.2">
      <c r="A34" s="2" t="s">
        <v>30</v>
      </c>
      <c r="B34" s="52"/>
      <c r="C34" s="52"/>
      <c r="D34" s="12"/>
      <c r="E34" s="52"/>
      <c r="F34" s="13"/>
      <c r="G34" s="13"/>
      <c r="H34" s="40"/>
      <c r="I34" s="54"/>
      <c r="J34" s="14"/>
      <c r="K34" s="14"/>
      <c r="L34" s="28">
        <f t="shared" si="0"/>
        <v>0</v>
      </c>
      <c r="M34" s="15"/>
      <c r="N34" s="15"/>
      <c r="O34" s="31">
        <f t="shared" ca="1" si="1"/>
        <v>0</v>
      </c>
      <c r="P34" s="56" t="str">
        <f t="shared" ca="1" si="2"/>
        <v/>
      </c>
      <c r="Q34" s="37" t="str">
        <f t="shared" ca="1" si="3"/>
        <v/>
      </c>
      <c r="R34" s="41">
        <f t="shared" si="4"/>
        <v>0</v>
      </c>
    </row>
    <row r="35" spans="1:18" x14ac:dyDescent="0.2">
      <c r="A35" s="2" t="s">
        <v>31</v>
      </c>
      <c r="B35" s="52"/>
      <c r="C35" s="52"/>
      <c r="D35" s="12"/>
      <c r="E35" s="52"/>
      <c r="F35" s="13"/>
      <c r="G35" s="13"/>
      <c r="H35" s="40"/>
      <c r="I35" s="54"/>
      <c r="J35" s="14"/>
      <c r="K35" s="14"/>
      <c r="L35" s="28">
        <f t="shared" si="0"/>
        <v>0</v>
      </c>
      <c r="M35" s="15"/>
      <c r="N35" s="15"/>
      <c r="O35" s="31">
        <f t="shared" ca="1" si="1"/>
        <v>0</v>
      </c>
      <c r="P35" s="56" t="str">
        <f t="shared" ca="1" si="2"/>
        <v/>
      </c>
      <c r="Q35" s="37" t="str">
        <f t="shared" ca="1" si="3"/>
        <v/>
      </c>
      <c r="R35" s="41">
        <f t="shared" si="4"/>
        <v>0</v>
      </c>
    </row>
    <row r="36" spans="1:18" x14ac:dyDescent="0.2">
      <c r="A36" s="2" t="s">
        <v>32</v>
      </c>
      <c r="B36" s="52"/>
      <c r="C36" s="52"/>
      <c r="D36" s="12"/>
      <c r="E36" s="52"/>
      <c r="F36" s="13"/>
      <c r="G36" s="13"/>
      <c r="H36" s="40"/>
      <c r="I36" s="54"/>
      <c r="J36" s="14"/>
      <c r="K36" s="14"/>
      <c r="L36" s="28">
        <f t="shared" si="0"/>
        <v>0</v>
      </c>
      <c r="M36" s="15"/>
      <c r="N36" s="15"/>
      <c r="O36" s="31">
        <f t="shared" ca="1" si="1"/>
        <v>0</v>
      </c>
      <c r="P36" s="56" t="str">
        <f t="shared" ca="1" si="2"/>
        <v/>
      </c>
      <c r="Q36" s="37" t="str">
        <f t="shared" ca="1" si="3"/>
        <v/>
      </c>
      <c r="R36" s="41">
        <f t="shared" si="4"/>
        <v>0</v>
      </c>
    </row>
    <row r="37" spans="1:18" x14ac:dyDescent="0.2">
      <c r="A37" s="2" t="s">
        <v>33</v>
      </c>
      <c r="B37" s="52"/>
      <c r="C37" s="52"/>
      <c r="D37" s="12"/>
      <c r="E37" s="52"/>
      <c r="F37" s="13"/>
      <c r="G37" s="13"/>
      <c r="H37" s="40"/>
      <c r="I37" s="54"/>
      <c r="J37" s="14"/>
      <c r="K37" s="14"/>
      <c r="L37" s="28">
        <f t="shared" si="0"/>
        <v>0</v>
      </c>
      <c r="M37" s="15"/>
      <c r="N37" s="15"/>
      <c r="O37" s="31">
        <f t="shared" ca="1" si="1"/>
        <v>0</v>
      </c>
      <c r="P37" s="56" t="str">
        <f t="shared" ca="1" si="2"/>
        <v/>
      </c>
      <c r="Q37" s="37" t="str">
        <f t="shared" ca="1" si="3"/>
        <v/>
      </c>
      <c r="R37" s="41">
        <f t="shared" si="4"/>
        <v>0</v>
      </c>
    </row>
    <row r="38" spans="1:18" x14ac:dyDescent="0.2">
      <c r="A38" s="2" t="s">
        <v>34</v>
      </c>
      <c r="B38" s="52"/>
      <c r="C38" s="52"/>
      <c r="D38" s="12"/>
      <c r="E38" s="52"/>
      <c r="F38" s="13"/>
      <c r="G38" s="13"/>
      <c r="H38" s="40"/>
      <c r="I38" s="54"/>
      <c r="J38" s="14"/>
      <c r="K38" s="14"/>
      <c r="L38" s="28">
        <f t="shared" si="0"/>
        <v>0</v>
      </c>
      <c r="M38" s="15"/>
      <c r="N38" s="15"/>
      <c r="O38" s="31">
        <f t="shared" ca="1" si="1"/>
        <v>0</v>
      </c>
      <c r="P38" s="56" t="str">
        <f t="shared" ca="1" si="2"/>
        <v/>
      </c>
      <c r="Q38" s="37" t="str">
        <f t="shared" ca="1" si="3"/>
        <v/>
      </c>
      <c r="R38" s="41">
        <f t="shared" si="4"/>
        <v>0</v>
      </c>
    </row>
    <row r="39" spans="1:18" x14ac:dyDescent="0.2">
      <c r="A39" s="2" t="s">
        <v>35</v>
      </c>
      <c r="B39" s="52"/>
      <c r="C39" s="52"/>
      <c r="D39" s="12"/>
      <c r="E39" s="52"/>
      <c r="F39" s="13"/>
      <c r="G39" s="13"/>
      <c r="H39" s="40"/>
      <c r="I39" s="54"/>
      <c r="J39" s="14"/>
      <c r="K39" s="14"/>
      <c r="L39" s="28">
        <f t="shared" si="0"/>
        <v>0</v>
      </c>
      <c r="M39" s="15"/>
      <c r="N39" s="15"/>
      <c r="O39" s="31">
        <f t="shared" ca="1" si="1"/>
        <v>0</v>
      </c>
      <c r="P39" s="56" t="str">
        <f t="shared" ca="1" si="2"/>
        <v/>
      </c>
      <c r="Q39" s="37" t="str">
        <f t="shared" ca="1" si="3"/>
        <v/>
      </c>
      <c r="R39" s="41">
        <f t="shared" si="4"/>
        <v>0</v>
      </c>
    </row>
    <row r="40" spans="1:18" x14ac:dyDescent="0.2">
      <c r="A40" s="2" t="s">
        <v>36</v>
      </c>
      <c r="B40" s="52"/>
      <c r="C40" s="52"/>
      <c r="D40" s="12"/>
      <c r="E40" s="52"/>
      <c r="F40" s="13"/>
      <c r="G40" s="13"/>
      <c r="H40" s="40"/>
      <c r="I40" s="54"/>
      <c r="J40" s="14"/>
      <c r="K40" s="14"/>
      <c r="L40" s="28">
        <f t="shared" si="0"/>
        <v>0</v>
      </c>
      <c r="M40" s="15"/>
      <c r="N40" s="15"/>
      <c r="O40" s="31">
        <f t="shared" ca="1" si="1"/>
        <v>0</v>
      </c>
      <c r="P40" s="56" t="str">
        <f t="shared" ca="1" si="2"/>
        <v/>
      </c>
      <c r="Q40" s="37" t="str">
        <f t="shared" ca="1" si="3"/>
        <v/>
      </c>
      <c r="R40" s="41">
        <f t="shared" si="4"/>
        <v>0</v>
      </c>
    </row>
    <row r="41" spans="1:18" x14ac:dyDescent="0.2">
      <c r="A41" s="2" t="s">
        <v>41</v>
      </c>
      <c r="B41" s="53"/>
      <c r="C41" s="53"/>
      <c r="D41" s="17"/>
      <c r="E41" s="53"/>
      <c r="F41" s="18"/>
      <c r="G41" s="18"/>
      <c r="H41" s="40"/>
      <c r="I41" s="54"/>
      <c r="J41" s="19"/>
      <c r="K41" s="19"/>
      <c r="L41" s="29">
        <f t="shared" si="0"/>
        <v>0</v>
      </c>
      <c r="M41" s="20"/>
      <c r="N41" s="20"/>
      <c r="O41" s="32">
        <f t="shared" ca="1" si="1"/>
        <v>0</v>
      </c>
      <c r="P41" s="56" t="str">
        <f t="shared" ca="1" si="2"/>
        <v/>
      </c>
      <c r="Q41" s="37" t="str">
        <f t="shared" ca="1" si="3"/>
        <v/>
      </c>
      <c r="R41" s="41">
        <f t="shared" si="4"/>
        <v>0</v>
      </c>
    </row>
    <row r="42" spans="1:18" x14ac:dyDescent="0.2">
      <c r="A42" s="108" t="s">
        <v>48</v>
      </c>
      <c r="B42" s="109"/>
      <c r="C42" s="3"/>
      <c r="D42" s="3"/>
      <c r="E42" s="3"/>
      <c r="F42" s="4"/>
      <c r="G42" s="4"/>
      <c r="H42" s="4"/>
      <c r="I42" s="4"/>
      <c r="J42" s="6">
        <f t="shared" ref="J42:O42" si="5">SUM(J6:J41)</f>
        <v>0</v>
      </c>
      <c r="K42" s="6">
        <f t="shared" si="5"/>
        <v>0</v>
      </c>
      <c r="L42" s="6">
        <f t="shared" si="5"/>
        <v>0</v>
      </c>
      <c r="M42" s="6">
        <f t="shared" si="5"/>
        <v>0</v>
      </c>
      <c r="N42" s="6">
        <f t="shared" si="5"/>
        <v>0</v>
      </c>
      <c r="O42" s="59">
        <f t="shared" ca="1" si="5"/>
        <v>0</v>
      </c>
      <c r="P42" s="46"/>
      <c r="Q42" s="47"/>
      <c r="R42" s="43">
        <f>SUM(R6:R41)</f>
        <v>0</v>
      </c>
    </row>
    <row r="43" spans="1:18" ht="21.75" customHeight="1" x14ac:dyDescent="0.2">
      <c r="A43" s="93" t="str">
        <f>IF(OR(C44&gt;2,J42&gt;35000),"OP GROND VAN DE DOOR U AANGELEVERDE INFORMATIE VINDT ER NOG EEN VERSCHERPT KLANTONDERZOEK PLAATS. WIJ VRAGEN U DAN OOK OM UW KLANT EROP TE WIJZEN DAT WIJ CONTACT KUNNEN OPNEMEN MET UW KLANT VOOR AANVULLENDE VRAGEN","")</f>
        <v/>
      </c>
      <c r="B43" s="94"/>
      <c r="C43" s="94"/>
      <c r="D43" s="94"/>
      <c r="E43" s="94"/>
      <c r="F43" s="94"/>
      <c r="G43" s="94"/>
      <c r="H43" s="94"/>
      <c r="I43" s="94"/>
      <c r="J43" s="94"/>
      <c r="K43" s="94"/>
      <c r="L43" s="94"/>
      <c r="M43" s="94"/>
      <c r="N43" s="94"/>
      <c r="O43" s="95"/>
      <c r="P43" s="46"/>
      <c r="Q43" s="47"/>
    </row>
    <row r="44" spans="1:18" ht="12.75" customHeight="1" x14ac:dyDescent="0.2">
      <c r="A44" s="110" t="s">
        <v>52</v>
      </c>
      <c r="B44" s="110"/>
      <c r="C44" s="34">
        <f>COUNTA(J6:J41)</f>
        <v>0</v>
      </c>
      <c r="D44" s="88" t="s">
        <v>98</v>
      </c>
      <c r="E44" s="89"/>
      <c r="F44" s="89"/>
      <c r="G44" s="89"/>
      <c r="H44" s="89"/>
      <c r="I44" s="89"/>
      <c r="J44" s="89"/>
      <c r="K44" s="89"/>
      <c r="L44" s="103" t="s">
        <v>73</v>
      </c>
      <c r="M44" s="103"/>
      <c r="N44" s="104"/>
      <c r="O44" s="33">
        <f>MAX(0,SUM(IF(C45="JA",O49*N49)*'Cijfers 2023'!B12,IF(C45="NEE",O49*N49)*'Cijfers 2023'!B12))</f>
        <v>0</v>
      </c>
      <c r="P44" s="48"/>
      <c r="Q44" s="47"/>
    </row>
    <row r="45" spans="1:18" ht="13.5" customHeight="1" thickBot="1" x14ac:dyDescent="0.25">
      <c r="A45" s="113" t="s">
        <v>51</v>
      </c>
      <c r="B45" s="114"/>
      <c r="C45" s="22"/>
      <c r="D45" s="111" t="str">
        <f xml:space="preserve"> IF(ISBLANK(C45),"GEEF  AAN  OF  ER  SPRAKE  IS  VAN  EEN  FISCAAL  PARTNER","")</f>
        <v>GEEF  AAN  OF  ER  SPRAKE  IS  VAN  EEN  FISCAAL  PARTNER</v>
      </c>
      <c r="E45" s="112"/>
      <c r="F45" s="112"/>
      <c r="G45" s="112"/>
      <c r="H45" s="112"/>
      <c r="I45" s="112"/>
      <c r="J45" s="112"/>
      <c r="K45" s="112"/>
      <c r="L45" s="103"/>
      <c r="M45" s="103"/>
      <c r="N45" s="103"/>
      <c r="O45" s="104"/>
      <c r="P45" s="46"/>
      <c r="Q45" s="47"/>
    </row>
    <row r="46" spans="1:18" ht="15.75" customHeight="1" thickBot="1" x14ac:dyDescent="0.3">
      <c r="A46" s="100"/>
      <c r="B46" s="101"/>
      <c r="C46" s="101"/>
      <c r="D46" s="101"/>
      <c r="E46" s="101"/>
      <c r="F46" s="101"/>
      <c r="G46" s="101"/>
      <c r="H46" s="101"/>
      <c r="I46" s="101"/>
      <c r="J46" s="101"/>
      <c r="K46" s="102"/>
      <c r="L46" s="105" t="s">
        <v>37</v>
      </c>
      <c r="M46" s="106"/>
      <c r="N46" s="107"/>
      <c r="O46" s="60">
        <f ca="1">O42-O44</f>
        <v>0</v>
      </c>
      <c r="P46" s="49"/>
      <c r="Q46" s="50"/>
    </row>
    <row r="47" spans="1:18" hidden="1" x14ac:dyDescent="0.2">
      <c r="A47" s="1"/>
      <c r="B47" s="1"/>
      <c r="C47" s="1"/>
      <c r="D47" s="1"/>
      <c r="E47" s="1"/>
      <c r="F47" s="1"/>
      <c r="G47" s="1"/>
      <c r="H47" s="1"/>
      <c r="I47" s="1"/>
      <c r="J47" s="21" t="s">
        <v>62</v>
      </c>
      <c r="K47" s="21" t="s">
        <v>53</v>
      </c>
      <c r="L47" s="21" t="s">
        <v>64</v>
      </c>
      <c r="M47" s="1" t="s">
        <v>91</v>
      </c>
      <c r="N47" s="21" t="s">
        <v>66</v>
      </c>
      <c r="O47" s="1"/>
    </row>
    <row r="48" spans="1:18" hidden="1" x14ac:dyDescent="0.2">
      <c r="A48" s="1"/>
      <c r="B48" s="1"/>
      <c r="C48" s="1"/>
      <c r="D48" s="1"/>
      <c r="E48" s="1"/>
      <c r="F48" s="1"/>
      <c r="G48" s="1"/>
      <c r="H48" s="1"/>
      <c r="I48" s="21" t="s">
        <v>53</v>
      </c>
      <c r="J48" s="21" t="s">
        <v>61</v>
      </c>
      <c r="K48" s="21" t="s">
        <v>63</v>
      </c>
      <c r="L48" s="21" t="s">
        <v>53</v>
      </c>
      <c r="M48" s="25" t="s">
        <v>65</v>
      </c>
      <c r="N48" s="25" t="s">
        <v>67</v>
      </c>
      <c r="O48" s="21" t="s">
        <v>68</v>
      </c>
    </row>
    <row r="49" spans="1:17" hidden="1" x14ac:dyDescent="0.2">
      <c r="A49" s="1"/>
      <c r="B49" s="1"/>
      <c r="C49" s="1"/>
      <c r="D49" s="1"/>
      <c r="E49" s="1"/>
      <c r="F49" s="1"/>
      <c r="G49" s="1"/>
      <c r="H49" s="1"/>
      <c r="I49" s="39">
        <f>R42*'Cijfers 2023'!B9</f>
        <v>0</v>
      </c>
      <c r="J49" s="39">
        <f>IF(AND(C45="NEE",N42&gt;=3400),(N42-3400),IF(AND(C45="JA",N42&gt;=6800),(N42-6800),0))</f>
        <v>0</v>
      </c>
      <c r="K49" s="39">
        <f>'Cijfers 2023'!B10*J49</f>
        <v>0</v>
      </c>
      <c r="L49" s="39">
        <f>I49-K49</f>
        <v>0</v>
      </c>
      <c r="M49" s="38">
        <f>R42-J49</f>
        <v>0</v>
      </c>
      <c r="N49" s="44">
        <f>IFERROR(ROUNDDOWN(L49/M49,4),0)</f>
        <v>0</v>
      </c>
      <c r="O49" s="39">
        <f>IF(AND(C45="NEE"),M49-'Cijfers 2023'!B4,IF(AND(C45="JA"),(M49-'Cijfers 2023'!B5),0))</f>
        <v>0</v>
      </c>
      <c r="Q49" s="45"/>
    </row>
    <row r="50" spans="1:17" hidden="1" x14ac:dyDescent="0.2">
      <c r="A50" s="1"/>
      <c r="B50" s="1"/>
      <c r="C50" s="1"/>
      <c r="D50" s="1"/>
      <c r="E50" s="1"/>
      <c r="F50" s="1"/>
      <c r="G50" s="1"/>
      <c r="H50" s="1"/>
      <c r="I50" s="1"/>
      <c r="J50" s="1"/>
      <c r="K50" s="1"/>
      <c r="L50" s="1"/>
      <c r="M50" s="1"/>
      <c r="N50" s="1"/>
      <c r="O50" s="1"/>
    </row>
    <row r="51" spans="1:17" x14ac:dyDescent="0.2">
      <c r="A51" s="62"/>
      <c r="B51" s="62"/>
      <c r="C51" s="62"/>
      <c r="D51" s="62"/>
      <c r="E51" s="62"/>
      <c r="F51" s="62"/>
      <c r="G51" s="62"/>
      <c r="H51" s="62"/>
      <c r="I51" s="62"/>
      <c r="J51" s="62"/>
      <c r="K51" s="62"/>
      <c r="L51" s="62"/>
      <c r="M51" s="62"/>
      <c r="N51" s="62"/>
      <c r="O51" s="62"/>
      <c r="P51" s="1"/>
      <c r="Q51" s="1"/>
    </row>
    <row r="52" spans="1:17" ht="15" x14ac:dyDescent="0.25">
      <c r="A52" s="63" t="s">
        <v>50</v>
      </c>
      <c r="B52" s="63"/>
      <c r="C52" s="63"/>
      <c r="D52" s="63"/>
      <c r="E52" s="63"/>
      <c r="F52" s="63" t="s">
        <v>88</v>
      </c>
      <c r="G52" s="63"/>
      <c r="H52" s="63"/>
      <c r="I52" s="63"/>
      <c r="J52" s="63"/>
      <c r="K52" s="63"/>
      <c r="L52" s="63"/>
      <c r="M52" s="63"/>
      <c r="N52" s="63"/>
      <c r="O52" s="63"/>
      <c r="P52" s="1"/>
      <c r="Q52" s="1"/>
    </row>
    <row r="53" spans="1:17" x14ac:dyDescent="0.2">
      <c r="A53" s="62"/>
      <c r="B53" s="62"/>
      <c r="C53" s="62"/>
      <c r="D53" s="62"/>
      <c r="E53" s="62"/>
      <c r="F53" s="62"/>
      <c r="G53" s="62"/>
      <c r="H53" s="62"/>
      <c r="I53" s="62"/>
      <c r="J53" s="62"/>
      <c r="K53" s="62"/>
      <c r="L53" s="62"/>
      <c r="M53" s="62"/>
      <c r="N53" s="62"/>
      <c r="O53" s="62"/>
      <c r="P53" s="1"/>
      <c r="Q53" s="1"/>
    </row>
    <row r="54" spans="1:17" ht="14.25" x14ac:dyDescent="0.2">
      <c r="A54" s="61" t="s">
        <v>39</v>
      </c>
      <c r="B54" s="61"/>
      <c r="C54" s="61"/>
      <c r="D54" s="61"/>
      <c r="E54" s="61"/>
      <c r="F54" s="61" t="s">
        <v>39</v>
      </c>
      <c r="G54" s="61"/>
      <c r="H54" s="61"/>
      <c r="I54" s="61"/>
      <c r="J54" s="61"/>
      <c r="K54" s="61"/>
      <c r="L54" s="61"/>
      <c r="M54" s="61"/>
      <c r="N54" s="61"/>
      <c r="O54" s="61"/>
      <c r="P54" s="1"/>
      <c r="Q54" s="1"/>
    </row>
    <row r="55" spans="1:17" ht="14.25" x14ac:dyDescent="0.2">
      <c r="A55" s="61"/>
      <c r="B55" s="61"/>
      <c r="C55" s="61"/>
      <c r="D55" s="61"/>
      <c r="E55" s="61"/>
      <c r="F55" s="61"/>
      <c r="G55" s="61"/>
      <c r="H55" s="61"/>
      <c r="I55" s="61"/>
      <c r="J55" s="61"/>
      <c r="K55" s="61"/>
      <c r="L55" s="61"/>
      <c r="M55" s="61"/>
      <c r="N55" s="61"/>
      <c r="O55" s="61"/>
      <c r="P55" s="1"/>
      <c r="Q55" s="1"/>
    </row>
    <row r="56" spans="1:17" ht="14.25" x14ac:dyDescent="0.2">
      <c r="A56" s="61" t="s">
        <v>95</v>
      </c>
      <c r="B56" s="61"/>
      <c r="C56" s="61"/>
      <c r="D56" s="61"/>
      <c r="E56" s="61"/>
      <c r="F56" s="61" t="s">
        <v>96</v>
      </c>
      <c r="G56" s="61"/>
      <c r="H56" s="61"/>
      <c r="I56" s="99"/>
      <c r="J56" s="99"/>
      <c r="K56" s="99"/>
      <c r="L56" s="99"/>
      <c r="M56" s="99"/>
      <c r="N56" s="99"/>
      <c r="O56" s="99"/>
      <c r="P56" s="1"/>
      <c r="Q56" s="1"/>
    </row>
    <row r="57" spans="1:17" ht="14.25" customHeight="1" x14ac:dyDescent="0.2">
      <c r="A57" s="62"/>
      <c r="B57" s="62"/>
      <c r="C57" s="62"/>
      <c r="D57" s="62"/>
      <c r="E57" s="62"/>
      <c r="F57" s="62"/>
      <c r="G57" s="62"/>
      <c r="H57" s="62"/>
      <c r="I57" s="62"/>
      <c r="J57" s="62"/>
      <c r="K57" s="62"/>
      <c r="L57" s="62"/>
      <c r="M57" s="62"/>
      <c r="N57" s="62"/>
      <c r="O57" s="62"/>
      <c r="P57" s="1"/>
      <c r="Q57" s="1"/>
    </row>
    <row r="58" spans="1:17" ht="14.25" x14ac:dyDescent="0.2">
      <c r="A58" s="61" t="s">
        <v>38</v>
      </c>
      <c r="B58" s="61"/>
      <c r="C58" s="61"/>
      <c r="D58" s="61"/>
      <c r="E58" s="61"/>
      <c r="F58" s="61" t="s">
        <v>38</v>
      </c>
      <c r="G58" s="61"/>
      <c r="H58" s="61"/>
      <c r="I58" s="61"/>
      <c r="J58" s="61"/>
      <c r="K58" s="61"/>
      <c r="L58" s="61"/>
      <c r="M58" s="61"/>
      <c r="N58" s="61"/>
      <c r="O58" s="61"/>
      <c r="P58" s="1"/>
      <c r="Q58" s="1"/>
    </row>
    <row r="59" spans="1:17" ht="14.25" customHeight="1" x14ac:dyDescent="0.2">
      <c r="A59" s="61"/>
      <c r="B59" s="61"/>
      <c r="C59" s="61"/>
      <c r="D59" s="61"/>
      <c r="E59" s="61"/>
      <c r="F59" s="61"/>
      <c r="G59" s="61"/>
      <c r="H59" s="61"/>
      <c r="I59" s="61"/>
      <c r="J59" s="61"/>
      <c r="K59" s="61"/>
      <c r="L59" s="61"/>
      <c r="M59" s="61"/>
      <c r="N59" s="61"/>
      <c r="O59" s="61"/>
      <c r="P59" s="1"/>
      <c r="Q59" s="1"/>
    </row>
    <row r="60" spans="1:17" ht="14.25" customHeight="1" x14ac:dyDescent="0.2">
      <c r="A60" s="61"/>
      <c r="B60" s="61"/>
      <c r="C60" s="61"/>
      <c r="D60" s="61"/>
      <c r="E60" s="61"/>
      <c r="F60" s="61"/>
      <c r="G60" s="61"/>
      <c r="H60" s="61"/>
      <c r="I60" s="61"/>
      <c r="J60" s="61"/>
      <c r="K60" s="61"/>
      <c r="L60" s="61"/>
      <c r="M60" s="61"/>
      <c r="N60" s="61"/>
      <c r="O60" s="61"/>
      <c r="P60" s="1"/>
      <c r="Q60" s="1"/>
    </row>
    <row r="61" spans="1:17" ht="18" customHeight="1" x14ac:dyDescent="0.2">
      <c r="A61" s="61"/>
      <c r="B61" s="61"/>
      <c r="C61" s="61"/>
      <c r="D61" s="61"/>
      <c r="E61" s="61"/>
      <c r="F61" s="61"/>
      <c r="G61" s="61"/>
      <c r="H61" s="61"/>
      <c r="I61" s="61"/>
      <c r="J61" s="61"/>
      <c r="K61" s="61"/>
      <c r="L61" s="61"/>
      <c r="M61" s="61"/>
      <c r="N61" s="61"/>
      <c r="O61" s="61"/>
      <c r="P61" s="1"/>
      <c r="Q61" s="1"/>
    </row>
    <row r="62" spans="1:17" ht="14.25" customHeight="1" x14ac:dyDescent="0.2">
      <c r="A62" s="97" t="s">
        <v>40</v>
      </c>
      <c r="B62" s="97"/>
      <c r="C62" s="97"/>
      <c r="D62" s="97"/>
      <c r="E62" s="97"/>
      <c r="F62" s="97"/>
      <c r="G62" s="97"/>
      <c r="H62" s="97"/>
      <c r="I62" s="97"/>
      <c r="J62" s="97"/>
      <c r="K62" s="97"/>
      <c r="L62" s="97"/>
      <c r="M62" s="97"/>
      <c r="N62" s="97"/>
      <c r="O62" s="97"/>
      <c r="P62" s="1"/>
      <c r="Q62" s="1"/>
    </row>
    <row r="63" spans="1:17" ht="8.25" customHeight="1" x14ac:dyDescent="0.2">
      <c r="A63" s="98"/>
      <c r="B63" s="98"/>
      <c r="C63" s="98"/>
      <c r="D63" s="98"/>
      <c r="E63" s="98"/>
      <c r="F63" s="98"/>
      <c r="G63" s="98"/>
      <c r="H63" s="98"/>
      <c r="I63" s="98"/>
      <c r="J63" s="98"/>
      <c r="K63" s="98"/>
      <c r="L63" s="98"/>
      <c r="M63" s="98"/>
      <c r="N63" s="98"/>
      <c r="O63" s="98"/>
      <c r="P63" s="1"/>
      <c r="Q63" s="1"/>
    </row>
    <row r="64" spans="1:17" ht="17.25" customHeight="1" x14ac:dyDescent="0.2">
      <c r="A64" s="96" t="s">
        <v>78</v>
      </c>
      <c r="B64" s="96"/>
      <c r="C64" s="96"/>
      <c r="D64" s="96"/>
      <c r="E64" s="96"/>
      <c r="F64" s="96"/>
      <c r="G64" s="96"/>
      <c r="H64" s="96"/>
      <c r="I64" s="96"/>
      <c r="J64" s="96"/>
      <c r="K64" s="96"/>
      <c r="L64" s="96"/>
      <c r="M64" s="96"/>
      <c r="N64" s="96"/>
      <c r="O64" s="96"/>
      <c r="P64" s="1"/>
      <c r="Q64" s="1"/>
    </row>
    <row r="65" spans="1:17" ht="17.25" customHeight="1" x14ac:dyDescent="0.2">
      <c r="A65" s="96" t="s">
        <v>97</v>
      </c>
      <c r="B65" s="96"/>
      <c r="C65" s="96"/>
      <c r="D65" s="96"/>
      <c r="E65" s="96"/>
      <c r="F65" s="96"/>
      <c r="G65" s="96"/>
      <c r="H65" s="96"/>
      <c r="I65" s="96"/>
      <c r="J65" s="96"/>
      <c r="K65" s="96"/>
      <c r="L65" s="96"/>
      <c r="M65" s="96"/>
      <c r="N65" s="96"/>
      <c r="O65" s="96"/>
      <c r="P65" s="1"/>
      <c r="Q65" s="1"/>
    </row>
    <row r="66" spans="1:17" ht="20.25" customHeight="1" x14ac:dyDescent="0.2">
      <c r="A66" s="96" t="s">
        <v>89</v>
      </c>
      <c r="B66" s="96"/>
      <c r="C66" s="96"/>
      <c r="D66" s="96"/>
      <c r="E66" s="96"/>
      <c r="F66" s="96"/>
      <c r="G66" s="96"/>
      <c r="H66" s="96"/>
      <c r="I66" s="96"/>
      <c r="J66" s="96"/>
      <c r="K66" s="96"/>
      <c r="L66" s="96"/>
      <c r="M66" s="96"/>
      <c r="N66" s="96"/>
      <c r="O66" s="96"/>
      <c r="P66" s="1"/>
      <c r="Q66" s="1"/>
    </row>
    <row r="67" spans="1:17" ht="19.5" customHeight="1" x14ac:dyDescent="0.2">
      <c r="A67" s="96" t="s">
        <v>79</v>
      </c>
      <c r="B67" s="96"/>
      <c r="C67" s="96"/>
      <c r="D67" s="96"/>
      <c r="E67" s="96"/>
      <c r="F67" s="96"/>
      <c r="G67" s="96"/>
      <c r="H67" s="96"/>
      <c r="I67" s="96"/>
      <c r="J67" s="96"/>
      <c r="K67" s="96"/>
      <c r="L67" s="96"/>
      <c r="M67" s="96"/>
      <c r="N67" s="96"/>
      <c r="O67" s="96"/>
      <c r="P67" s="1"/>
      <c r="Q67" s="1"/>
    </row>
    <row r="68" spans="1:17" x14ac:dyDescent="0.2">
      <c r="A68" s="1"/>
      <c r="B68" s="1"/>
      <c r="C68" s="1"/>
      <c r="D68" s="1"/>
      <c r="E68" s="1"/>
      <c r="F68" s="1"/>
      <c r="G68" s="1"/>
      <c r="H68" s="1"/>
      <c r="I68" s="1"/>
      <c r="J68" s="1"/>
      <c r="K68" s="1"/>
      <c r="L68" s="1"/>
      <c r="M68" s="1"/>
      <c r="N68" s="1"/>
      <c r="O68" s="1"/>
      <c r="P68" s="1"/>
      <c r="Q68" s="1"/>
    </row>
    <row r="69" spans="1:17" x14ac:dyDescent="0.2">
      <c r="A69" s="1"/>
      <c r="B69" s="1"/>
      <c r="C69" s="1"/>
      <c r="D69" s="1"/>
      <c r="E69" s="1"/>
      <c r="F69" s="1"/>
      <c r="G69" s="1"/>
      <c r="H69" s="1"/>
      <c r="I69" s="1"/>
      <c r="J69" s="1"/>
      <c r="K69" s="1"/>
      <c r="L69" s="1"/>
      <c r="M69" s="1"/>
      <c r="N69" s="1"/>
      <c r="O69" s="1"/>
      <c r="P69" s="1"/>
      <c r="Q69" s="1"/>
    </row>
    <row r="70" spans="1:17" x14ac:dyDescent="0.2">
      <c r="A70" s="1"/>
      <c r="B70" s="1"/>
      <c r="C70" s="1"/>
      <c r="D70" s="1"/>
      <c r="E70" s="1"/>
      <c r="F70" s="1"/>
      <c r="G70" s="1"/>
      <c r="H70" s="1"/>
      <c r="I70" s="1"/>
      <c r="J70" s="1"/>
      <c r="K70" s="1"/>
      <c r="L70" s="1"/>
      <c r="M70" s="1"/>
      <c r="N70" s="1"/>
      <c r="O70" s="1"/>
      <c r="P70" s="1"/>
      <c r="Q70" s="1"/>
    </row>
    <row r="71" spans="1:17" x14ac:dyDescent="0.2">
      <c r="A71" s="1"/>
      <c r="B71" s="1"/>
      <c r="C71" s="1"/>
      <c r="D71" s="1"/>
      <c r="E71" s="1"/>
      <c r="F71" s="1"/>
      <c r="G71" s="1"/>
      <c r="H71" s="1"/>
      <c r="I71" s="1"/>
      <c r="J71" s="1"/>
      <c r="K71" s="1"/>
      <c r="L71" s="1"/>
      <c r="M71" s="1"/>
      <c r="N71" s="1"/>
      <c r="O71" s="1"/>
      <c r="P71" s="1"/>
      <c r="Q71" s="1"/>
    </row>
    <row r="72" spans="1:17" x14ac:dyDescent="0.2">
      <c r="A72" s="1"/>
      <c r="B72" s="1"/>
      <c r="C72" s="1"/>
      <c r="D72" s="1"/>
      <c r="E72" s="1"/>
      <c r="F72" s="1"/>
      <c r="G72" s="1"/>
      <c r="H72" s="1"/>
      <c r="I72" s="1"/>
      <c r="J72" s="1"/>
      <c r="K72" s="1"/>
      <c r="L72" s="1"/>
      <c r="M72" s="1"/>
      <c r="N72" s="1"/>
      <c r="O72" s="1"/>
      <c r="P72" s="1"/>
      <c r="Q72" s="1"/>
    </row>
    <row r="73" spans="1:17" x14ac:dyDescent="0.2">
      <c r="A73" s="1"/>
      <c r="B73" s="1"/>
      <c r="C73" s="1"/>
      <c r="D73" s="1"/>
      <c r="E73" s="1"/>
      <c r="F73" s="1"/>
      <c r="G73" s="1"/>
      <c r="H73" s="1"/>
      <c r="I73" s="1"/>
      <c r="J73" s="1"/>
      <c r="K73" s="1"/>
      <c r="L73" s="1"/>
      <c r="M73" s="1"/>
      <c r="N73" s="1"/>
      <c r="O73" s="1"/>
      <c r="P73" s="1"/>
      <c r="Q73" s="1"/>
    </row>
    <row r="74" spans="1:17" x14ac:dyDescent="0.2">
      <c r="A74" s="1"/>
      <c r="B74" s="1"/>
      <c r="C74" s="1"/>
      <c r="D74" s="1"/>
      <c r="E74" s="1"/>
      <c r="F74" s="1"/>
      <c r="G74" s="1"/>
      <c r="H74" s="1"/>
      <c r="I74" s="1"/>
      <c r="J74" s="1"/>
      <c r="K74" s="1"/>
      <c r="L74" s="1"/>
      <c r="M74" s="1"/>
      <c r="N74" s="1"/>
      <c r="O74" s="1"/>
      <c r="P74" s="1"/>
      <c r="Q74" s="1"/>
    </row>
    <row r="75" spans="1:17" x14ac:dyDescent="0.2">
      <c r="A75" s="1"/>
      <c r="B75" s="1"/>
      <c r="C75" s="1"/>
      <c r="D75" s="1"/>
      <c r="E75" s="1"/>
      <c r="F75" s="1"/>
      <c r="G75" s="1"/>
      <c r="H75" s="1"/>
      <c r="I75" s="1"/>
      <c r="J75" s="1"/>
      <c r="K75" s="1"/>
      <c r="L75" s="1"/>
      <c r="M75" s="1"/>
      <c r="N75" s="1"/>
      <c r="O75" s="1"/>
      <c r="P75" s="1"/>
      <c r="Q75" s="1"/>
    </row>
    <row r="76" spans="1:17" x14ac:dyDescent="0.2">
      <c r="A76" s="1"/>
      <c r="B76" s="1"/>
      <c r="C76" s="1"/>
      <c r="D76" s="1"/>
      <c r="E76" s="1"/>
      <c r="F76" s="1"/>
      <c r="G76" s="1"/>
      <c r="H76" s="1"/>
      <c r="I76" s="1"/>
      <c r="J76" s="1"/>
      <c r="K76" s="1"/>
      <c r="L76" s="1"/>
      <c r="M76" s="1"/>
      <c r="N76" s="1"/>
      <c r="O76" s="1"/>
    </row>
    <row r="77" spans="1:17" x14ac:dyDescent="0.2">
      <c r="A77" s="1"/>
      <c r="B77" s="1"/>
      <c r="C77" s="1"/>
      <c r="D77" s="1"/>
      <c r="E77" s="1"/>
      <c r="F77" s="1"/>
      <c r="G77" s="1"/>
      <c r="H77" s="1"/>
      <c r="I77" s="1"/>
      <c r="J77" s="1"/>
      <c r="K77" s="1"/>
      <c r="L77" s="1"/>
      <c r="M77" s="1"/>
      <c r="N77" s="1"/>
      <c r="O77" s="1"/>
    </row>
    <row r="78" spans="1:17" x14ac:dyDescent="0.2">
      <c r="A78" s="1"/>
      <c r="B78" s="1"/>
      <c r="C78" s="1"/>
      <c r="D78" s="1"/>
      <c r="E78" s="1"/>
      <c r="F78" s="1"/>
      <c r="G78" s="1"/>
      <c r="H78" s="1"/>
      <c r="I78" s="1"/>
      <c r="J78" s="1"/>
      <c r="K78" s="1"/>
      <c r="L78" s="1"/>
      <c r="M78" s="1"/>
      <c r="N78" s="1"/>
      <c r="O78" s="1"/>
    </row>
    <row r="79" spans="1:17" x14ac:dyDescent="0.2">
      <c r="A79" s="1"/>
      <c r="B79" s="1"/>
      <c r="C79" s="1"/>
      <c r="D79" s="1"/>
      <c r="E79" s="1"/>
      <c r="F79" s="1"/>
      <c r="G79" s="1"/>
      <c r="H79" s="1"/>
      <c r="I79" s="1"/>
      <c r="J79" s="1"/>
      <c r="K79" s="1"/>
      <c r="L79" s="1"/>
      <c r="M79" s="1"/>
      <c r="N79" s="1"/>
      <c r="O79" s="1"/>
    </row>
    <row r="80" spans="1:17" x14ac:dyDescent="0.2">
      <c r="A80" s="1"/>
      <c r="B80" s="1"/>
      <c r="C80" s="1"/>
      <c r="D80" s="1"/>
      <c r="E80" s="1"/>
      <c r="F80" s="1"/>
      <c r="G80" s="1"/>
      <c r="H80" s="1"/>
      <c r="I80" s="1"/>
      <c r="J80" s="1"/>
      <c r="K80" s="1"/>
      <c r="L80" s="1"/>
      <c r="M80" s="1"/>
      <c r="N80" s="1"/>
      <c r="O80" s="1"/>
    </row>
    <row r="81" spans="1:15" x14ac:dyDescent="0.2">
      <c r="A81" s="1"/>
      <c r="B81" s="1"/>
      <c r="C81" s="1"/>
      <c r="D81" s="1"/>
      <c r="E81" s="1"/>
      <c r="F81" s="1"/>
      <c r="G81" s="1"/>
      <c r="H81" s="1"/>
      <c r="I81" s="1"/>
      <c r="J81" s="1"/>
      <c r="K81" s="1"/>
      <c r="L81" s="1"/>
      <c r="M81" s="1"/>
      <c r="N81" s="1"/>
      <c r="O81" s="1"/>
    </row>
    <row r="82" spans="1:15" x14ac:dyDescent="0.2">
      <c r="A82" s="1"/>
      <c r="B82" s="1"/>
      <c r="C82" s="1"/>
      <c r="D82" s="1"/>
      <c r="E82" s="1"/>
      <c r="F82" s="1"/>
      <c r="G82" s="1"/>
      <c r="H82" s="1"/>
      <c r="I82" s="1"/>
      <c r="J82" s="1"/>
      <c r="K82" s="1"/>
      <c r="L82" s="1"/>
      <c r="M82" s="1"/>
      <c r="N82" s="1"/>
      <c r="O82" s="1"/>
    </row>
    <row r="83" spans="1:15" x14ac:dyDescent="0.2">
      <c r="A83" s="1"/>
      <c r="B83" s="1"/>
      <c r="C83" s="1"/>
      <c r="D83" s="1"/>
      <c r="E83" s="1"/>
      <c r="F83" s="1"/>
      <c r="G83" s="1"/>
      <c r="H83" s="1"/>
      <c r="I83" s="1"/>
      <c r="J83" s="1"/>
      <c r="K83" s="1"/>
      <c r="L83" s="1"/>
      <c r="M83" s="1"/>
      <c r="N83" s="1"/>
      <c r="O83" s="1"/>
    </row>
    <row r="84" spans="1:15" x14ac:dyDescent="0.2">
      <c r="A84" s="1"/>
      <c r="B84" s="1"/>
      <c r="C84" s="1"/>
      <c r="D84" s="1"/>
      <c r="E84" s="1"/>
      <c r="F84" s="1"/>
      <c r="G84" s="1"/>
      <c r="H84" s="1"/>
      <c r="I84" s="1"/>
      <c r="J84" s="1"/>
      <c r="K84" s="1"/>
      <c r="L84" s="1"/>
      <c r="M84" s="1"/>
      <c r="N84" s="1"/>
      <c r="O84" s="1"/>
    </row>
    <row r="85" spans="1:15" x14ac:dyDescent="0.2">
      <c r="A85" s="1"/>
      <c r="B85" s="1"/>
      <c r="C85" s="1"/>
      <c r="D85" s="1"/>
      <c r="E85" s="1"/>
      <c r="F85" s="1"/>
      <c r="G85" s="1"/>
      <c r="H85" s="1"/>
      <c r="I85" s="1"/>
      <c r="J85" s="1"/>
      <c r="K85" s="1"/>
      <c r="L85" s="1"/>
      <c r="M85" s="1"/>
      <c r="N85" s="1"/>
      <c r="O85" s="1"/>
    </row>
    <row r="86" spans="1:15" x14ac:dyDescent="0.2">
      <c r="A86" s="1"/>
      <c r="B86" s="1"/>
      <c r="C86" s="1"/>
      <c r="D86" s="1"/>
      <c r="E86" s="1"/>
      <c r="F86" s="1"/>
      <c r="G86" s="1"/>
      <c r="H86" s="1"/>
      <c r="I86" s="1"/>
      <c r="J86" s="1"/>
      <c r="K86" s="1"/>
      <c r="L86" s="1"/>
      <c r="M86" s="1"/>
      <c r="N86" s="1"/>
      <c r="O86" s="1"/>
    </row>
    <row r="87" spans="1:15" x14ac:dyDescent="0.2">
      <c r="A87" s="1"/>
      <c r="B87" s="1"/>
      <c r="C87" s="1"/>
      <c r="D87" s="1"/>
      <c r="E87" s="1"/>
      <c r="F87" s="1"/>
      <c r="G87" s="1"/>
      <c r="H87" s="1"/>
      <c r="I87" s="1"/>
      <c r="J87" s="1"/>
      <c r="K87" s="1"/>
      <c r="L87" s="1"/>
      <c r="M87" s="1"/>
      <c r="N87" s="1"/>
      <c r="O87" s="1"/>
    </row>
    <row r="88" spans="1:15" x14ac:dyDescent="0.2">
      <c r="A88" s="1"/>
      <c r="B88" s="1"/>
      <c r="C88" s="1"/>
      <c r="D88" s="1"/>
      <c r="E88" s="1"/>
      <c r="F88" s="1"/>
      <c r="G88" s="1"/>
      <c r="H88" s="1"/>
      <c r="I88" s="1"/>
      <c r="J88" s="1"/>
      <c r="K88" s="1"/>
      <c r="L88" s="1"/>
      <c r="M88" s="1"/>
      <c r="N88" s="1"/>
      <c r="O88" s="1"/>
    </row>
    <row r="89" spans="1:15" x14ac:dyDescent="0.2">
      <c r="A89" s="1"/>
      <c r="B89" s="1"/>
      <c r="C89" s="1"/>
      <c r="D89" s="1"/>
      <c r="E89" s="1"/>
      <c r="F89" s="1"/>
      <c r="G89" s="1"/>
      <c r="H89" s="1"/>
      <c r="I89" s="1"/>
      <c r="J89" s="1"/>
      <c r="K89" s="1"/>
      <c r="L89" s="1"/>
      <c r="M89" s="1"/>
      <c r="N89" s="1"/>
      <c r="O89" s="1"/>
    </row>
    <row r="90" spans="1:15" x14ac:dyDescent="0.2">
      <c r="A90" s="1"/>
      <c r="B90" s="1"/>
      <c r="C90" s="1"/>
      <c r="D90" s="1"/>
      <c r="E90" s="1"/>
      <c r="F90" s="1"/>
      <c r="G90" s="1"/>
      <c r="H90" s="1"/>
      <c r="I90" s="1"/>
      <c r="J90" s="1"/>
      <c r="K90" s="1"/>
      <c r="L90" s="1"/>
      <c r="M90" s="1"/>
      <c r="N90" s="1"/>
      <c r="O90" s="1"/>
    </row>
    <row r="91" spans="1:15" x14ac:dyDescent="0.2">
      <c r="A91" s="1"/>
      <c r="B91" s="1"/>
      <c r="C91" s="1"/>
      <c r="D91" s="1"/>
      <c r="E91" s="1"/>
      <c r="F91" s="1"/>
      <c r="G91" s="1"/>
      <c r="H91" s="1"/>
      <c r="I91" s="1"/>
      <c r="J91" s="1"/>
      <c r="K91" s="1"/>
      <c r="L91" s="1"/>
      <c r="M91" s="1"/>
      <c r="N91" s="1"/>
      <c r="O91" s="1"/>
    </row>
    <row r="92" spans="1:15" x14ac:dyDescent="0.2">
      <c r="A92" s="1"/>
      <c r="B92" s="1"/>
      <c r="C92" s="1"/>
      <c r="D92" s="1"/>
      <c r="E92" s="1"/>
      <c r="F92" s="1"/>
      <c r="G92" s="1"/>
      <c r="H92" s="1"/>
      <c r="I92" s="1"/>
      <c r="J92" s="1"/>
      <c r="K92" s="1"/>
      <c r="L92" s="1"/>
      <c r="M92" s="1"/>
      <c r="N92" s="1"/>
      <c r="O92" s="1"/>
    </row>
    <row r="93" spans="1:15" x14ac:dyDescent="0.2">
      <c r="A93" s="1"/>
      <c r="B93" s="1"/>
      <c r="C93" s="1"/>
      <c r="D93" s="1"/>
      <c r="E93" s="1"/>
      <c r="F93" s="1"/>
      <c r="G93" s="1"/>
      <c r="H93" s="1"/>
      <c r="I93" s="1"/>
      <c r="J93" s="1"/>
      <c r="K93" s="1"/>
      <c r="L93" s="1"/>
      <c r="M93" s="1"/>
      <c r="N93" s="1"/>
      <c r="O93" s="1"/>
    </row>
    <row r="94" spans="1:15" x14ac:dyDescent="0.2">
      <c r="A94" s="1"/>
      <c r="B94" s="1"/>
      <c r="C94" s="1"/>
      <c r="D94" s="1"/>
      <c r="E94" s="1"/>
      <c r="F94" s="1"/>
      <c r="G94" s="1"/>
      <c r="H94" s="1"/>
      <c r="I94" s="1"/>
      <c r="J94" s="1"/>
      <c r="K94" s="1"/>
      <c r="L94" s="1"/>
      <c r="M94" s="1"/>
      <c r="N94" s="1"/>
      <c r="O94" s="1"/>
    </row>
    <row r="95" spans="1:15" x14ac:dyDescent="0.2">
      <c r="A95" s="1"/>
      <c r="B95" s="1"/>
      <c r="C95" s="1"/>
      <c r="D95" s="1"/>
      <c r="E95" s="1"/>
      <c r="F95" s="1"/>
      <c r="G95" s="1"/>
      <c r="H95" s="1"/>
      <c r="I95" s="1"/>
      <c r="J95" s="1"/>
      <c r="K95" s="1"/>
      <c r="L95" s="1"/>
      <c r="M95" s="1"/>
      <c r="N95" s="1"/>
      <c r="O95" s="1"/>
    </row>
    <row r="96" spans="1:15" x14ac:dyDescent="0.2">
      <c r="A96" s="1"/>
      <c r="B96" s="1"/>
      <c r="C96" s="1"/>
      <c r="D96" s="1"/>
      <c r="E96" s="1"/>
      <c r="F96" s="1"/>
      <c r="G96" s="1"/>
      <c r="H96" s="1"/>
      <c r="I96" s="1"/>
      <c r="J96" s="1"/>
      <c r="K96" s="1"/>
      <c r="L96" s="1"/>
      <c r="M96" s="1"/>
      <c r="N96" s="1"/>
      <c r="O96" s="1"/>
    </row>
    <row r="97" spans="1:15" x14ac:dyDescent="0.2">
      <c r="A97" s="1"/>
      <c r="B97" s="1"/>
      <c r="C97" s="1"/>
      <c r="D97" s="1"/>
      <c r="E97" s="1"/>
      <c r="F97" s="1"/>
      <c r="G97" s="1"/>
      <c r="H97" s="1"/>
      <c r="I97" s="1"/>
      <c r="J97" s="1"/>
      <c r="K97" s="1"/>
      <c r="L97" s="1"/>
      <c r="M97" s="1"/>
      <c r="N97" s="1"/>
      <c r="O97" s="1"/>
    </row>
    <row r="98" spans="1:15" x14ac:dyDescent="0.2">
      <c r="A98" s="1"/>
      <c r="B98" s="1"/>
      <c r="C98" s="1"/>
      <c r="D98" s="1"/>
      <c r="E98" s="1"/>
      <c r="F98" s="1"/>
      <c r="G98" s="1"/>
      <c r="H98" s="1"/>
      <c r="I98" s="1"/>
      <c r="J98" s="1"/>
      <c r="K98" s="1"/>
      <c r="L98" s="1"/>
      <c r="M98" s="1"/>
      <c r="N98" s="1"/>
      <c r="O98" s="1"/>
    </row>
    <row r="99" spans="1:15" x14ac:dyDescent="0.2">
      <c r="A99" s="1"/>
      <c r="B99" s="1"/>
      <c r="C99" s="1"/>
      <c r="D99" s="1"/>
      <c r="E99" s="1"/>
      <c r="F99" s="1"/>
      <c r="G99" s="1"/>
      <c r="H99" s="1"/>
      <c r="I99" s="1"/>
      <c r="J99" s="1"/>
      <c r="K99" s="1"/>
      <c r="L99" s="1"/>
      <c r="M99" s="1"/>
      <c r="N99" s="1"/>
      <c r="O99" s="1"/>
    </row>
    <row r="100" spans="1:15" x14ac:dyDescent="0.2">
      <c r="A100" s="1"/>
      <c r="B100" s="1"/>
      <c r="C100" s="1"/>
      <c r="D100" s="1"/>
      <c r="E100" s="1"/>
      <c r="F100" s="1"/>
      <c r="G100" s="1"/>
      <c r="H100" s="1"/>
      <c r="I100" s="1"/>
      <c r="J100" s="1"/>
      <c r="K100" s="1"/>
      <c r="L100" s="1"/>
      <c r="M100" s="1"/>
      <c r="N100" s="1"/>
      <c r="O100" s="1"/>
    </row>
    <row r="101" spans="1:15" x14ac:dyDescent="0.2">
      <c r="A101" s="1"/>
      <c r="B101" s="1"/>
      <c r="C101" s="1"/>
      <c r="D101" s="1"/>
      <c r="E101" s="1"/>
      <c r="F101" s="1"/>
      <c r="G101" s="1"/>
      <c r="H101" s="1"/>
      <c r="I101" s="1"/>
      <c r="J101" s="1"/>
      <c r="K101" s="1"/>
      <c r="L101" s="1"/>
      <c r="M101" s="1"/>
      <c r="N101" s="1"/>
      <c r="O101" s="1"/>
    </row>
    <row r="102" spans="1:15" x14ac:dyDescent="0.2">
      <c r="A102" s="1"/>
      <c r="B102" s="1"/>
      <c r="C102" s="1"/>
      <c r="D102" s="1"/>
      <c r="E102" s="1"/>
      <c r="F102" s="1"/>
      <c r="G102" s="1"/>
      <c r="H102" s="1"/>
      <c r="I102" s="1"/>
      <c r="J102" s="1"/>
      <c r="K102" s="1"/>
      <c r="L102" s="1"/>
      <c r="M102" s="1"/>
      <c r="N102" s="1"/>
      <c r="O102" s="1"/>
    </row>
    <row r="103" spans="1:15" x14ac:dyDescent="0.2">
      <c r="A103" s="1"/>
      <c r="B103" s="1"/>
      <c r="C103" s="1"/>
      <c r="D103" s="1"/>
      <c r="E103" s="1"/>
      <c r="F103" s="1"/>
      <c r="G103" s="1"/>
      <c r="H103" s="1"/>
      <c r="I103" s="1"/>
      <c r="J103" s="1"/>
      <c r="K103" s="1"/>
      <c r="L103" s="1"/>
      <c r="M103" s="1"/>
      <c r="N103" s="1"/>
      <c r="O103" s="1"/>
    </row>
    <row r="104" spans="1:15" x14ac:dyDescent="0.2">
      <c r="A104" s="1"/>
      <c r="B104" s="1"/>
      <c r="C104" s="1"/>
      <c r="D104" s="1"/>
      <c r="E104" s="1"/>
      <c r="F104" s="1"/>
      <c r="G104" s="1"/>
      <c r="H104" s="1"/>
      <c r="I104" s="1"/>
      <c r="J104" s="1"/>
      <c r="K104" s="1"/>
      <c r="L104" s="1"/>
      <c r="M104" s="1"/>
      <c r="N104" s="1"/>
      <c r="O104" s="1"/>
    </row>
    <row r="105" spans="1:15" x14ac:dyDescent="0.2">
      <c r="A105" s="1"/>
      <c r="B105" s="1"/>
      <c r="C105" s="1"/>
      <c r="D105" s="1"/>
      <c r="E105" s="1"/>
      <c r="F105" s="1"/>
      <c r="G105" s="1"/>
      <c r="H105" s="1"/>
      <c r="I105" s="1"/>
      <c r="J105" s="1"/>
      <c r="K105" s="1"/>
      <c r="L105" s="1"/>
      <c r="M105" s="1"/>
      <c r="N105" s="1"/>
      <c r="O105" s="1"/>
    </row>
    <row r="106" spans="1:15" x14ac:dyDescent="0.2">
      <c r="A106" s="1"/>
      <c r="B106" s="1"/>
      <c r="C106" s="1"/>
      <c r="D106" s="1"/>
      <c r="E106" s="1"/>
      <c r="F106" s="1"/>
      <c r="G106" s="1"/>
      <c r="H106" s="1"/>
      <c r="I106" s="1"/>
      <c r="J106" s="1"/>
      <c r="K106" s="1"/>
      <c r="L106" s="1"/>
      <c r="M106" s="1"/>
      <c r="N106" s="1"/>
      <c r="O106" s="1"/>
    </row>
    <row r="107" spans="1:15" x14ac:dyDescent="0.2">
      <c r="A107" s="1"/>
      <c r="B107" s="1"/>
      <c r="C107" s="1"/>
      <c r="D107" s="1"/>
      <c r="E107" s="1"/>
      <c r="F107" s="1"/>
      <c r="G107" s="1"/>
      <c r="H107" s="1"/>
      <c r="I107" s="1"/>
      <c r="J107" s="1"/>
      <c r="K107" s="1"/>
      <c r="L107" s="1"/>
      <c r="M107" s="1"/>
      <c r="N107" s="1"/>
      <c r="O107" s="1"/>
    </row>
    <row r="108" spans="1:15" x14ac:dyDescent="0.2">
      <c r="A108" s="1"/>
      <c r="B108" s="1"/>
      <c r="C108" s="1"/>
      <c r="D108" s="1"/>
      <c r="E108" s="1"/>
      <c r="F108" s="1"/>
      <c r="G108" s="1"/>
      <c r="H108" s="1"/>
      <c r="I108" s="1"/>
      <c r="J108" s="1"/>
      <c r="K108" s="1"/>
      <c r="L108" s="1"/>
      <c r="M108" s="1"/>
      <c r="N108" s="1"/>
      <c r="O108" s="1"/>
    </row>
    <row r="109" spans="1:15" x14ac:dyDescent="0.2">
      <c r="A109" s="1"/>
      <c r="B109" s="1"/>
      <c r="C109" s="1"/>
      <c r="D109" s="1"/>
      <c r="E109" s="1"/>
      <c r="F109" s="1"/>
      <c r="G109" s="1"/>
      <c r="H109" s="1"/>
      <c r="I109" s="1"/>
      <c r="J109" s="1"/>
      <c r="K109" s="1"/>
      <c r="L109" s="1"/>
      <c r="M109" s="1"/>
      <c r="N109" s="1"/>
      <c r="O109" s="1"/>
    </row>
    <row r="110" spans="1:15" x14ac:dyDescent="0.2">
      <c r="A110" s="1"/>
      <c r="B110" s="1"/>
      <c r="C110" s="1"/>
      <c r="D110" s="1"/>
      <c r="E110" s="1"/>
      <c r="F110" s="1"/>
      <c r="G110" s="1"/>
      <c r="H110" s="1"/>
      <c r="I110" s="1"/>
      <c r="J110" s="1"/>
      <c r="K110" s="1"/>
      <c r="L110" s="1"/>
      <c r="M110" s="1"/>
      <c r="N110" s="1"/>
      <c r="O110" s="1"/>
    </row>
    <row r="111" spans="1:15" x14ac:dyDescent="0.2">
      <c r="A111" s="1"/>
      <c r="B111" s="1"/>
      <c r="C111" s="1"/>
      <c r="D111" s="1"/>
      <c r="E111" s="1"/>
      <c r="F111" s="1"/>
      <c r="G111" s="1"/>
      <c r="H111" s="1"/>
      <c r="I111" s="1"/>
      <c r="J111" s="1"/>
      <c r="K111" s="1"/>
      <c r="L111" s="1"/>
      <c r="M111" s="1"/>
      <c r="N111" s="1"/>
      <c r="O111" s="1"/>
    </row>
    <row r="112" spans="1:15" x14ac:dyDescent="0.2">
      <c r="A112" s="1"/>
      <c r="B112" s="1"/>
      <c r="C112" s="1"/>
      <c r="D112" s="1"/>
      <c r="E112" s="1"/>
      <c r="F112" s="1"/>
      <c r="G112" s="1"/>
      <c r="H112" s="1"/>
      <c r="I112" s="1"/>
      <c r="J112" s="1"/>
      <c r="K112" s="1"/>
      <c r="L112" s="1"/>
      <c r="M112" s="1"/>
      <c r="N112" s="1"/>
      <c r="O112" s="1"/>
    </row>
    <row r="113" spans="1:15" x14ac:dyDescent="0.2">
      <c r="A113" s="1"/>
      <c r="B113" s="1"/>
      <c r="C113" s="1"/>
      <c r="D113" s="1"/>
      <c r="E113" s="1"/>
      <c r="F113" s="1"/>
      <c r="G113" s="1"/>
      <c r="H113" s="1"/>
      <c r="I113" s="1"/>
      <c r="J113" s="1"/>
      <c r="K113" s="1"/>
      <c r="L113" s="1"/>
      <c r="M113" s="1"/>
      <c r="N113" s="1"/>
      <c r="O113" s="1"/>
    </row>
    <row r="114" spans="1:15" x14ac:dyDescent="0.2">
      <c r="A114" s="1"/>
      <c r="B114" s="1"/>
      <c r="C114" s="1"/>
      <c r="D114" s="1"/>
      <c r="E114" s="1"/>
      <c r="F114" s="1"/>
      <c r="G114" s="1"/>
      <c r="H114" s="1"/>
      <c r="I114" s="1"/>
      <c r="J114" s="1"/>
      <c r="K114" s="1"/>
      <c r="L114" s="1"/>
      <c r="M114" s="1"/>
      <c r="N114" s="1"/>
      <c r="O114" s="1"/>
    </row>
    <row r="115" spans="1:15" x14ac:dyDescent="0.2">
      <c r="A115" s="1"/>
      <c r="B115" s="1"/>
      <c r="C115" s="1"/>
      <c r="D115" s="1"/>
      <c r="E115" s="1"/>
      <c r="F115" s="1"/>
      <c r="G115" s="1"/>
      <c r="H115" s="1"/>
      <c r="I115" s="1"/>
      <c r="J115" s="1"/>
      <c r="K115" s="1"/>
      <c r="L115" s="1"/>
      <c r="M115" s="1"/>
      <c r="N115" s="1"/>
      <c r="O115" s="1"/>
    </row>
    <row r="116" spans="1:15" x14ac:dyDescent="0.2">
      <c r="A116" s="1"/>
      <c r="B116" s="1"/>
      <c r="C116" s="1"/>
      <c r="D116" s="1"/>
      <c r="E116" s="1"/>
      <c r="F116" s="1"/>
      <c r="G116" s="1"/>
      <c r="H116" s="1"/>
      <c r="I116" s="1"/>
      <c r="J116" s="1"/>
      <c r="K116" s="1"/>
      <c r="L116" s="1"/>
      <c r="M116" s="1"/>
      <c r="N116" s="1"/>
      <c r="O116" s="1"/>
    </row>
    <row r="117" spans="1:15" x14ac:dyDescent="0.2">
      <c r="A117" s="1"/>
      <c r="B117" s="1"/>
      <c r="C117" s="1"/>
      <c r="D117" s="1"/>
      <c r="E117" s="1"/>
      <c r="F117" s="1"/>
      <c r="G117" s="1"/>
      <c r="H117" s="1"/>
      <c r="I117" s="1"/>
      <c r="J117" s="1"/>
      <c r="K117" s="1"/>
      <c r="L117" s="1"/>
      <c r="M117" s="1"/>
      <c r="N117" s="1"/>
      <c r="O117" s="1"/>
    </row>
    <row r="118" spans="1:15" x14ac:dyDescent="0.2">
      <c r="A118" s="1"/>
      <c r="B118" s="1"/>
      <c r="C118" s="1"/>
      <c r="D118" s="1"/>
      <c r="E118" s="1"/>
      <c r="F118" s="1"/>
      <c r="G118" s="1"/>
      <c r="H118" s="1"/>
      <c r="I118" s="1"/>
      <c r="J118" s="1"/>
      <c r="K118" s="1"/>
      <c r="L118" s="1"/>
      <c r="M118" s="1"/>
      <c r="N118" s="1"/>
      <c r="O118" s="1"/>
    </row>
    <row r="119" spans="1:15" x14ac:dyDescent="0.2">
      <c r="A119" s="1"/>
      <c r="B119" s="1"/>
      <c r="C119" s="1"/>
      <c r="D119" s="1"/>
      <c r="E119" s="1"/>
      <c r="F119" s="1"/>
      <c r="G119" s="1"/>
      <c r="H119" s="1"/>
      <c r="I119" s="1"/>
      <c r="J119" s="1"/>
      <c r="K119" s="1"/>
      <c r="L119" s="1"/>
      <c r="M119" s="1"/>
      <c r="N119" s="1"/>
      <c r="O119" s="1"/>
    </row>
    <row r="120" spans="1:15" x14ac:dyDescent="0.2">
      <c r="A120" s="1"/>
      <c r="B120" s="1"/>
      <c r="C120" s="1"/>
      <c r="D120" s="1"/>
      <c r="E120" s="1"/>
      <c r="F120" s="1"/>
      <c r="G120" s="1"/>
      <c r="H120" s="1"/>
      <c r="I120" s="1"/>
      <c r="J120" s="1"/>
      <c r="K120" s="1"/>
      <c r="L120" s="1"/>
      <c r="M120" s="1"/>
      <c r="N120" s="1"/>
      <c r="O120" s="1"/>
    </row>
    <row r="121" spans="1:15" x14ac:dyDescent="0.2">
      <c r="A121" s="1"/>
      <c r="B121" s="1"/>
      <c r="C121" s="1"/>
      <c r="D121" s="1"/>
      <c r="E121" s="1"/>
      <c r="F121" s="1"/>
      <c r="G121" s="1"/>
      <c r="H121" s="1"/>
      <c r="I121" s="1"/>
      <c r="J121" s="1"/>
      <c r="K121" s="1"/>
      <c r="L121" s="1"/>
      <c r="M121" s="1"/>
      <c r="N121" s="1"/>
      <c r="O121" s="1"/>
    </row>
    <row r="122" spans="1:15" x14ac:dyDescent="0.2">
      <c r="A122" s="1"/>
      <c r="B122" s="1"/>
      <c r="C122" s="1"/>
      <c r="D122" s="1"/>
      <c r="E122" s="1"/>
      <c r="F122" s="1"/>
      <c r="G122" s="1"/>
      <c r="H122" s="1"/>
      <c r="I122" s="1"/>
      <c r="J122" s="1"/>
      <c r="K122" s="1"/>
      <c r="L122" s="1"/>
      <c r="M122" s="1"/>
      <c r="N122" s="1"/>
      <c r="O122" s="1"/>
    </row>
    <row r="123" spans="1:15" x14ac:dyDescent="0.2">
      <c r="A123" s="1"/>
      <c r="B123" s="1"/>
      <c r="C123" s="1"/>
      <c r="D123" s="1"/>
      <c r="E123" s="1"/>
      <c r="F123" s="1"/>
      <c r="G123" s="1"/>
      <c r="H123" s="1"/>
      <c r="I123" s="1"/>
      <c r="J123" s="1"/>
      <c r="K123" s="1"/>
      <c r="L123" s="1"/>
      <c r="M123" s="1"/>
      <c r="N123" s="1"/>
      <c r="O123" s="1"/>
    </row>
    <row r="124" spans="1:15" x14ac:dyDescent="0.2">
      <c r="A124" s="1"/>
      <c r="B124" s="1"/>
      <c r="C124" s="1"/>
      <c r="D124" s="1"/>
      <c r="E124" s="1"/>
      <c r="F124" s="1"/>
      <c r="G124" s="1"/>
      <c r="H124" s="1"/>
      <c r="I124" s="1"/>
      <c r="J124" s="1"/>
      <c r="K124" s="1"/>
      <c r="L124" s="1"/>
      <c r="M124" s="1"/>
      <c r="N124" s="1"/>
      <c r="O124" s="1"/>
    </row>
    <row r="125" spans="1:15" x14ac:dyDescent="0.2">
      <c r="A125" s="1"/>
      <c r="B125" s="1"/>
      <c r="C125" s="1"/>
      <c r="D125" s="1"/>
      <c r="E125" s="1"/>
      <c r="F125" s="1"/>
      <c r="G125" s="1"/>
      <c r="H125" s="1"/>
      <c r="I125" s="1"/>
      <c r="J125" s="1"/>
      <c r="K125" s="1"/>
      <c r="L125" s="1"/>
      <c r="M125" s="1"/>
      <c r="N125" s="1"/>
      <c r="O125" s="1"/>
    </row>
    <row r="126" spans="1:15" x14ac:dyDescent="0.2">
      <c r="A126" s="1"/>
      <c r="B126" s="1"/>
      <c r="C126" s="1"/>
      <c r="D126" s="1"/>
      <c r="E126" s="1"/>
      <c r="F126" s="1"/>
      <c r="G126" s="1"/>
      <c r="H126" s="1"/>
      <c r="I126" s="1"/>
      <c r="J126" s="1"/>
      <c r="K126" s="1"/>
      <c r="L126" s="1"/>
      <c r="M126" s="1"/>
      <c r="N126" s="1"/>
      <c r="O126" s="1"/>
    </row>
    <row r="127" spans="1:15" x14ac:dyDescent="0.2">
      <c r="A127" s="1"/>
      <c r="B127" s="1"/>
      <c r="C127" s="1"/>
      <c r="D127" s="1"/>
      <c r="E127" s="1"/>
      <c r="F127" s="1"/>
      <c r="G127" s="1"/>
      <c r="H127" s="1"/>
      <c r="I127" s="1"/>
      <c r="J127" s="1"/>
      <c r="K127" s="1"/>
      <c r="L127" s="1"/>
      <c r="M127" s="1"/>
      <c r="N127" s="1"/>
      <c r="O127" s="1"/>
    </row>
    <row r="128" spans="1:15" x14ac:dyDescent="0.2">
      <c r="A128" s="1"/>
      <c r="B128" s="1"/>
      <c r="C128" s="1"/>
      <c r="D128" s="1"/>
      <c r="E128" s="1"/>
      <c r="F128" s="1"/>
      <c r="G128" s="1"/>
      <c r="H128" s="1"/>
      <c r="I128" s="1"/>
      <c r="J128" s="1"/>
      <c r="K128" s="1"/>
      <c r="L128" s="1"/>
      <c r="M128" s="1"/>
      <c r="N128" s="1"/>
      <c r="O128" s="1"/>
    </row>
    <row r="129" spans="1:15" x14ac:dyDescent="0.2">
      <c r="A129" s="1"/>
      <c r="B129" s="1"/>
      <c r="C129" s="1"/>
      <c r="D129" s="1"/>
      <c r="E129" s="1"/>
      <c r="F129" s="1"/>
      <c r="G129" s="1"/>
      <c r="H129" s="1"/>
      <c r="I129" s="1"/>
      <c r="J129" s="1"/>
      <c r="K129" s="1"/>
      <c r="L129" s="1"/>
      <c r="M129" s="1"/>
      <c r="N129" s="1"/>
      <c r="O129" s="1"/>
    </row>
    <row r="130" spans="1:15" x14ac:dyDescent="0.2">
      <c r="A130" s="1"/>
      <c r="B130" s="1"/>
      <c r="C130" s="1"/>
      <c r="D130" s="1"/>
      <c r="E130" s="1"/>
      <c r="F130" s="1"/>
      <c r="G130" s="1"/>
      <c r="H130" s="1"/>
      <c r="I130" s="1"/>
      <c r="J130" s="1"/>
      <c r="K130" s="1"/>
      <c r="L130" s="1"/>
      <c r="M130" s="1"/>
      <c r="N130" s="1"/>
      <c r="O130" s="1"/>
    </row>
    <row r="131" spans="1:15" x14ac:dyDescent="0.2">
      <c r="A131" s="1"/>
      <c r="B131" s="1"/>
      <c r="C131" s="1"/>
      <c r="D131" s="1"/>
      <c r="E131" s="1"/>
      <c r="F131" s="1"/>
      <c r="G131" s="1"/>
      <c r="H131" s="1"/>
      <c r="I131" s="1"/>
      <c r="J131" s="1"/>
      <c r="K131" s="1"/>
      <c r="L131" s="1"/>
      <c r="M131" s="1"/>
      <c r="N131" s="1"/>
      <c r="O131" s="1"/>
    </row>
    <row r="132" spans="1:15" x14ac:dyDescent="0.2">
      <c r="A132" s="1"/>
      <c r="B132" s="1"/>
      <c r="C132" s="1"/>
      <c r="D132" s="1"/>
      <c r="E132" s="1"/>
      <c r="F132" s="1"/>
      <c r="G132" s="1"/>
      <c r="H132" s="1"/>
      <c r="I132" s="1"/>
      <c r="J132" s="1"/>
      <c r="K132" s="1"/>
      <c r="L132" s="1"/>
      <c r="M132" s="1"/>
      <c r="N132" s="1"/>
      <c r="O132" s="1"/>
    </row>
    <row r="133" spans="1:15" x14ac:dyDescent="0.2">
      <c r="A133" s="1"/>
      <c r="B133" s="1"/>
      <c r="C133" s="1"/>
      <c r="D133" s="1"/>
      <c r="E133" s="1"/>
      <c r="F133" s="1"/>
      <c r="G133" s="1"/>
      <c r="H133" s="1"/>
      <c r="I133" s="1"/>
      <c r="J133" s="1"/>
      <c r="K133" s="1"/>
      <c r="L133" s="1"/>
      <c r="M133" s="1"/>
      <c r="N133" s="1"/>
      <c r="O133" s="1"/>
    </row>
    <row r="134" spans="1:15" x14ac:dyDescent="0.2">
      <c r="A134" s="1"/>
      <c r="B134" s="1"/>
      <c r="C134" s="1"/>
      <c r="D134" s="1"/>
      <c r="E134" s="1"/>
      <c r="F134" s="1"/>
      <c r="G134" s="1"/>
      <c r="H134" s="1"/>
      <c r="I134" s="1"/>
      <c r="J134" s="1"/>
      <c r="K134" s="1"/>
      <c r="L134" s="1"/>
      <c r="M134" s="1"/>
      <c r="N134" s="1"/>
      <c r="O134" s="1"/>
    </row>
    <row r="135" spans="1:15" x14ac:dyDescent="0.2">
      <c r="A135" s="1"/>
      <c r="B135" s="1"/>
      <c r="C135" s="1"/>
      <c r="D135" s="1"/>
      <c r="E135" s="1"/>
      <c r="F135" s="1"/>
      <c r="G135" s="1"/>
      <c r="H135" s="1"/>
      <c r="I135" s="1"/>
      <c r="J135" s="1"/>
      <c r="K135" s="1"/>
      <c r="L135" s="1"/>
      <c r="M135" s="1"/>
      <c r="N135" s="1"/>
      <c r="O135" s="1"/>
    </row>
    <row r="136" spans="1:15" x14ac:dyDescent="0.2">
      <c r="A136" s="1"/>
      <c r="B136" s="1"/>
      <c r="C136" s="1"/>
      <c r="D136" s="1"/>
      <c r="E136" s="1"/>
      <c r="F136" s="1"/>
      <c r="G136" s="1"/>
      <c r="H136" s="1"/>
      <c r="I136" s="1"/>
      <c r="J136" s="1"/>
      <c r="K136" s="1"/>
      <c r="L136" s="1"/>
      <c r="M136" s="1"/>
      <c r="N136" s="1"/>
      <c r="O136" s="1"/>
    </row>
    <row r="137" spans="1:15" x14ac:dyDescent="0.2">
      <c r="A137" s="1"/>
      <c r="B137" s="1"/>
      <c r="C137" s="1"/>
      <c r="D137" s="1"/>
      <c r="E137" s="1"/>
      <c r="F137" s="1"/>
      <c r="G137" s="1"/>
      <c r="H137" s="1"/>
      <c r="I137" s="1"/>
      <c r="J137" s="1"/>
      <c r="K137" s="1"/>
      <c r="L137" s="1"/>
      <c r="M137" s="1"/>
      <c r="N137" s="1"/>
      <c r="O137" s="1"/>
    </row>
    <row r="138" spans="1:15" x14ac:dyDescent="0.2">
      <c r="A138" s="1"/>
      <c r="B138" s="1"/>
      <c r="C138" s="1"/>
      <c r="D138" s="1"/>
      <c r="E138" s="1"/>
      <c r="F138" s="1"/>
      <c r="G138" s="1"/>
      <c r="H138" s="1"/>
      <c r="I138" s="1"/>
      <c r="J138" s="1"/>
      <c r="K138" s="1"/>
      <c r="L138" s="1"/>
      <c r="M138" s="1"/>
      <c r="N138" s="1"/>
      <c r="O138" s="1"/>
    </row>
    <row r="139" spans="1:15" x14ac:dyDescent="0.2">
      <c r="A139" s="1"/>
      <c r="B139" s="1"/>
      <c r="C139" s="1"/>
      <c r="D139" s="1"/>
      <c r="E139" s="1"/>
      <c r="F139" s="1"/>
      <c r="G139" s="1"/>
      <c r="H139" s="1"/>
      <c r="I139" s="1"/>
      <c r="J139" s="1"/>
      <c r="K139" s="1"/>
      <c r="L139" s="1"/>
      <c r="M139" s="1"/>
      <c r="N139" s="1"/>
      <c r="O139" s="1"/>
    </row>
    <row r="140" spans="1:15" x14ac:dyDescent="0.2">
      <c r="A140" s="1"/>
      <c r="B140" s="1"/>
      <c r="C140" s="1"/>
      <c r="D140" s="1"/>
      <c r="E140" s="1"/>
      <c r="F140" s="1"/>
      <c r="G140" s="1"/>
      <c r="H140" s="1"/>
      <c r="I140" s="1"/>
      <c r="J140" s="1"/>
      <c r="K140" s="1"/>
      <c r="L140" s="1"/>
      <c r="M140" s="1"/>
      <c r="N140" s="1"/>
      <c r="O140" s="1"/>
    </row>
    <row r="141" spans="1:15" x14ac:dyDescent="0.2">
      <c r="A141" s="1"/>
      <c r="B141" s="1"/>
      <c r="C141" s="1"/>
      <c r="D141" s="1"/>
      <c r="E141" s="1"/>
      <c r="F141" s="1"/>
      <c r="G141" s="1"/>
      <c r="H141" s="1"/>
      <c r="I141" s="1"/>
      <c r="J141" s="1"/>
      <c r="K141" s="1"/>
      <c r="L141" s="1"/>
      <c r="M141" s="1"/>
      <c r="N141" s="1"/>
      <c r="O141" s="1"/>
    </row>
    <row r="142" spans="1:15" x14ac:dyDescent="0.2">
      <c r="A142" s="1"/>
      <c r="B142" s="1"/>
      <c r="C142" s="1"/>
      <c r="D142" s="1"/>
      <c r="E142" s="1"/>
      <c r="F142" s="1"/>
      <c r="G142" s="1"/>
      <c r="H142" s="1"/>
      <c r="I142" s="1"/>
      <c r="J142" s="1"/>
      <c r="K142" s="1"/>
      <c r="L142" s="1"/>
      <c r="M142" s="1"/>
      <c r="N142" s="1"/>
      <c r="O142" s="1"/>
    </row>
    <row r="143" spans="1:15" x14ac:dyDescent="0.2">
      <c r="A143" s="1"/>
      <c r="B143" s="1"/>
      <c r="C143" s="1"/>
      <c r="D143" s="1"/>
      <c r="E143" s="1"/>
      <c r="F143" s="1"/>
      <c r="G143" s="1"/>
      <c r="H143" s="1"/>
      <c r="I143" s="1"/>
      <c r="J143" s="1"/>
      <c r="K143" s="1"/>
      <c r="L143" s="1"/>
      <c r="M143" s="1"/>
      <c r="N143" s="1"/>
      <c r="O143" s="1"/>
    </row>
    <row r="144" spans="1:15" x14ac:dyDescent="0.2">
      <c r="A144" s="1"/>
      <c r="B144" s="1"/>
      <c r="C144" s="1"/>
      <c r="D144" s="1"/>
      <c r="E144" s="1"/>
      <c r="F144" s="1"/>
      <c r="G144" s="1"/>
      <c r="H144" s="1"/>
      <c r="I144" s="1"/>
      <c r="J144" s="1"/>
      <c r="K144" s="1"/>
      <c r="L144" s="1"/>
      <c r="M144" s="1"/>
      <c r="N144" s="1"/>
      <c r="O144" s="1"/>
    </row>
    <row r="145" spans="1:15" x14ac:dyDescent="0.2">
      <c r="A145" s="1"/>
      <c r="B145" s="1"/>
      <c r="C145" s="1"/>
      <c r="D145" s="1"/>
      <c r="E145" s="1"/>
      <c r="F145" s="1"/>
      <c r="G145" s="1"/>
      <c r="H145" s="1"/>
      <c r="I145" s="1"/>
      <c r="J145" s="1"/>
      <c r="K145" s="1"/>
      <c r="L145" s="1"/>
      <c r="M145" s="1"/>
      <c r="N145" s="1"/>
      <c r="O145" s="1"/>
    </row>
    <row r="146" spans="1:15" x14ac:dyDescent="0.2">
      <c r="A146" s="1"/>
      <c r="B146" s="1"/>
      <c r="C146" s="1"/>
      <c r="D146" s="1"/>
      <c r="E146" s="1"/>
      <c r="F146" s="1"/>
      <c r="G146" s="1"/>
      <c r="H146" s="1"/>
      <c r="I146" s="1"/>
      <c r="J146" s="1"/>
      <c r="K146" s="1"/>
      <c r="L146" s="1"/>
      <c r="M146" s="1"/>
      <c r="N146" s="1"/>
      <c r="O146" s="1"/>
    </row>
    <row r="147" spans="1:15" x14ac:dyDescent="0.2">
      <c r="A147" s="1"/>
      <c r="B147" s="1"/>
      <c r="C147" s="1"/>
      <c r="D147" s="1"/>
      <c r="E147" s="1"/>
      <c r="F147" s="1"/>
      <c r="G147" s="1"/>
      <c r="H147" s="1"/>
      <c r="I147" s="1"/>
      <c r="J147" s="1"/>
      <c r="K147" s="1"/>
      <c r="L147" s="1"/>
      <c r="M147" s="1"/>
      <c r="N147" s="1"/>
      <c r="O147" s="1"/>
    </row>
    <row r="148" spans="1:15" x14ac:dyDescent="0.2">
      <c r="A148" s="1"/>
      <c r="B148" s="1"/>
      <c r="C148" s="1"/>
      <c r="D148" s="1"/>
      <c r="E148" s="1"/>
      <c r="F148" s="1"/>
      <c r="G148" s="1"/>
      <c r="H148" s="1"/>
      <c r="I148" s="1"/>
      <c r="J148" s="1"/>
      <c r="K148" s="1"/>
      <c r="L148" s="1"/>
      <c r="M148" s="1"/>
      <c r="N148" s="1"/>
      <c r="O148" s="1"/>
    </row>
    <row r="149" spans="1:15" x14ac:dyDescent="0.2">
      <c r="A149" s="1"/>
      <c r="B149" s="1"/>
      <c r="C149" s="1"/>
      <c r="D149" s="1"/>
      <c r="E149" s="1"/>
      <c r="F149" s="1"/>
      <c r="G149" s="1"/>
      <c r="H149" s="1"/>
      <c r="I149" s="1"/>
      <c r="J149" s="1"/>
      <c r="K149" s="1"/>
      <c r="L149" s="1"/>
      <c r="M149" s="1"/>
      <c r="N149" s="1"/>
      <c r="O149" s="1"/>
    </row>
    <row r="150" spans="1:15" x14ac:dyDescent="0.2">
      <c r="A150" s="1"/>
      <c r="B150" s="1"/>
      <c r="C150" s="1"/>
      <c r="D150" s="1"/>
      <c r="E150" s="1"/>
      <c r="F150" s="1"/>
      <c r="G150" s="1"/>
      <c r="H150" s="1"/>
      <c r="I150" s="1"/>
      <c r="J150" s="1"/>
      <c r="K150" s="1"/>
      <c r="L150" s="1"/>
      <c r="M150" s="1"/>
      <c r="N150" s="1"/>
      <c r="O150" s="1"/>
    </row>
    <row r="151" spans="1:15" x14ac:dyDescent="0.2">
      <c r="A151" s="1"/>
      <c r="B151" s="1"/>
      <c r="C151" s="1"/>
      <c r="D151" s="1"/>
      <c r="E151" s="1"/>
      <c r="F151" s="1"/>
      <c r="G151" s="1"/>
      <c r="H151" s="1"/>
      <c r="I151" s="1"/>
      <c r="J151" s="1"/>
      <c r="K151" s="1"/>
      <c r="L151" s="1"/>
      <c r="M151" s="1"/>
      <c r="N151" s="1"/>
      <c r="O151" s="1"/>
    </row>
    <row r="152" spans="1:15" x14ac:dyDescent="0.2">
      <c r="A152" s="1"/>
      <c r="B152" s="1"/>
      <c r="C152" s="1"/>
      <c r="D152" s="1"/>
      <c r="E152" s="1"/>
      <c r="F152" s="1"/>
      <c r="G152" s="1"/>
      <c r="H152" s="1"/>
      <c r="I152" s="1"/>
      <c r="J152" s="1"/>
      <c r="K152" s="1"/>
      <c r="L152" s="1"/>
      <c r="M152" s="1"/>
      <c r="N152" s="1"/>
      <c r="O152" s="1"/>
    </row>
    <row r="153" spans="1:15" x14ac:dyDescent="0.2">
      <c r="A153" s="1"/>
      <c r="B153" s="1"/>
      <c r="C153" s="1"/>
      <c r="D153" s="1"/>
      <c r="E153" s="1"/>
      <c r="F153" s="1"/>
      <c r="G153" s="1"/>
      <c r="H153" s="1"/>
      <c r="I153" s="1"/>
      <c r="J153" s="1"/>
      <c r="K153" s="1"/>
      <c r="L153" s="1"/>
      <c r="M153" s="1"/>
      <c r="N153" s="1"/>
      <c r="O153" s="1"/>
    </row>
    <row r="154" spans="1:15" x14ac:dyDescent="0.2">
      <c r="A154" s="1"/>
      <c r="B154" s="1"/>
      <c r="C154" s="1"/>
      <c r="D154" s="1"/>
      <c r="E154" s="1"/>
      <c r="F154" s="1"/>
      <c r="G154" s="1"/>
      <c r="H154" s="1"/>
      <c r="I154" s="1"/>
      <c r="J154" s="1"/>
      <c r="K154" s="1"/>
      <c r="L154" s="1"/>
      <c r="M154" s="1"/>
      <c r="N154" s="1"/>
      <c r="O154" s="1"/>
    </row>
    <row r="155" spans="1:15" x14ac:dyDescent="0.2">
      <c r="A155" s="1"/>
      <c r="B155" s="1"/>
      <c r="C155" s="1"/>
      <c r="D155" s="1"/>
      <c r="E155" s="1"/>
      <c r="F155" s="1"/>
      <c r="G155" s="1"/>
      <c r="H155" s="1"/>
      <c r="I155" s="1"/>
      <c r="J155" s="1"/>
      <c r="K155" s="1"/>
      <c r="L155" s="1"/>
      <c r="M155" s="1"/>
      <c r="N155" s="1"/>
      <c r="O155" s="1"/>
    </row>
    <row r="156" spans="1:15" x14ac:dyDescent="0.2">
      <c r="A156" s="1"/>
      <c r="B156" s="1"/>
      <c r="C156" s="1"/>
      <c r="D156" s="1"/>
      <c r="E156" s="1"/>
      <c r="F156" s="1"/>
      <c r="G156" s="1"/>
      <c r="H156" s="1"/>
      <c r="I156" s="1"/>
      <c r="J156" s="1"/>
      <c r="K156" s="1"/>
      <c r="L156" s="1"/>
      <c r="M156" s="1"/>
      <c r="N156" s="1"/>
      <c r="O156" s="1"/>
    </row>
    <row r="157" spans="1:15" x14ac:dyDescent="0.2">
      <c r="A157" s="1"/>
      <c r="B157" s="1"/>
      <c r="C157" s="1"/>
      <c r="D157" s="1"/>
      <c r="E157" s="1"/>
      <c r="F157" s="1"/>
      <c r="G157" s="1"/>
      <c r="H157" s="1"/>
      <c r="I157" s="1"/>
      <c r="J157" s="1"/>
      <c r="K157" s="1"/>
      <c r="L157" s="1"/>
      <c r="M157" s="1"/>
      <c r="N157" s="1"/>
      <c r="O157" s="1"/>
    </row>
    <row r="158" spans="1:15" x14ac:dyDescent="0.2">
      <c r="A158" s="1"/>
      <c r="B158" s="1"/>
      <c r="C158" s="1"/>
      <c r="D158" s="1"/>
      <c r="E158" s="1"/>
      <c r="F158" s="1"/>
      <c r="G158" s="1"/>
      <c r="H158" s="1"/>
      <c r="I158" s="1"/>
      <c r="J158" s="1"/>
      <c r="K158" s="1"/>
      <c r="L158" s="1"/>
      <c r="M158" s="1"/>
      <c r="N158" s="1"/>
      <c r="O158" s="1"/>
    </row>
    <row r="159" spans="1:15" x14ac:dyDescent="0.2">
      <c r="A159" s="1"/>
      <c r="B159" s="1"/>
      <c r="C159" s="1"/>
      <c r="D159" s="1"/>
      <c r="E159" s="1"/>
      <c r="F159" s="1"/>
      <c r="G159" s="1"/>
      <c r="H159" s="1"/>
      <c r="I159" s="1"/>
      <c r="J159" s="1"/>
      <c r="K159" s="1"/>
      <c r="L159" s="1"/>
      <c r="M159" s="1"/>
      <c r="N159" s="1"/>
      <c r="O159" s="1"/>
    </row>
    <row r="160" spans="1:15" x14ac:dyDescent="0.2">
      <c r="A160" s="1"/>
      <c r="B160" s="1"/>
      <c r="C160" s="1"/>
      <c r="D160" s="1"/>
      <c r="E160" s="1"/>
      <c r="F160" s="1"/>
      <c r="G160" s="1"/>
      <c r="H160" s="1"/>
      <c r="I160" s="1"/>
      <c r="J160" s="1"/>
      <c r="K160" s="1"/>
      <c r="L160" s="1"/>
      <c r="M160" s="1"/>
      <c r="N160" s="1"/>
      <c r="O160" s="1"/>
    </row>
    <row r="161" spans="1:15" x14ac:dyDescent="0.2">
      <c r="A161" s="1"/>
      <c r="B161" s="1"/>
      <c r="C161" s="1"/>
      <c r="D161" s="1"/>
      <c r="E161" s="1"/>
      <c r="F161" s="1"/>
      <c r="G161" s="1"/>
      <c r="H161" s="1"/>
      <c r="I161" s="1"/>
      <c r="J161" s="1"/>
      <c r="K161" s="1"/>
      <c r="L161" s="1"/>
      <c r="M161" s="1"/>
      <c r="N161" s="1"/>
      <c r="O161" s="1"/>
    </row>
    <row r="162" spans="1:15" x14ac:dyDescent="0.2">
      <c r="A162" s="1"/>
      <c r="B162" s="1"/>
      <c r="C162" s="1"/>
      <c r="D162" s="1"/>
      <c r="E162" s="1"/>
      <c r="F162" s="1"/>
      <c r="G162" s="1"/>
      <c r="H162" s="1"/>
      <c r="I162" s="1"/>
      <c r="J162" s="1"/>
      <c r="K162" s="1"/>
      <c r="L162" s="1"/>
      <c r="M162" s="1"/>
      <c r="N162" s="1"/>
      <c r="O162" s="1"/>
    </row>
    <row r="163" spans="1:15" x14ac:dyDescent="0.2">
      <c r="A163" s="1"/>
      <c r="B163" s="1"/>
      <c r="C163" s="1"/>
      <c r="D163" s="1"/>
      <c r="E163" s="1"/>
      <c r="F163" s="1"/>
      <c r="G163" s="1"/>
      <c r="H163" s="1"/>
      <c r="I163" s="1"/>
      <c r="J163" s="1"/>
      <c r="K163" s="1"/>
      <c r="L163" s="1"/>
      <c r="M163" s="1"/>
      <c r="N163" s="1"/>
      <c r="O163" s="1"/>
    </row>
    <row r="164" spans="1:15" x14ac:dyDescent="0.2">
      <c r="A164" s="1"/>
      <c r="B164" s="1"/>
      <c r="C164" s="1"/>
      <c r="D164" s="1"/>
      <c r="E164" s="1"/>
      <c r="F164" s="1"/>
      <c r="G164" s="1"/>
      <c r="H164" s="1"/>
      <c r="I164" s="1"/>
      <c r="J164" s="1"/>
      <c r="K164" s="1"/>
      <c r="L164" s="1"/>
      <c r="M164" s="1"/>
      <c r="N164" s="1"/>
      <c r="O164" s="1"/>
    </row>
    <row r="165" spans="1:15" x14ac:dyDescent="0.2">
      <c r="A165" s="1"/>
      <c r="B165" s="1"/>
      <c r="C165" s="1"/>
      <c r="D165" s="1"/>
      <c r="E165" s="1"/>
      <c r="F165" s="1"/>
      <c r="G165" s="1"/>
      <c r="H165" s="1"/>
      <c r="I165" s="1"/>
      <c r="J165" s="1"/>
      <c r="K165" s="1"/>
      <c r="L165" s="1"/>
      <c r="M165" s="1"/>
      <c r="N165" s="1"/>
      <c r="O165" s="1"/>
    </row>
    <row r="166" spans="1:15" x14ac:dyDescent="0.2">
      <c r="A166" s="1"/>
      <c r="B166" s="1"/>
      <c r="C166" s="1"/>
      <c r="D166" s="1"/>
      <c r="E166" s="1"/>
      <c r="F166" s="1"/>
      <c r="G166" s="1"/>
      <c r="H166" s="1"/>
      <c r="I166" s="1"/>
      <c r="J166" s="1"/>
      <c r="K166" s="1"/>
      <c r="L166" s="1"/>
      <c r="M166" s="1"/>
      <c r="N166" s="1"/>
      <c r="O166" s="1"/>
    </row>
    <row r="167" spans="1:15" x14ac:dyDescent="0.2">
      <c r="A167" s="1"/>
      <c r="B167" s="1"/>
      <c r="C167" s="1"/>
      <c r="D167" s="1"/>
      <c r="E167" s="1"/>
      <c r="F167" s="1"/>
      <c r="G167" s="1"/>
      <c r="H167" s="1"/>
      <c r="I167" s="1"/>
      <c r="J167" s="1"/>
      <c r="K167" s="1"/>
      <c r="L167" s="1"/>
      <c r="M167" s="1"/>
      <c r="N167" s="1"/>
      <c r="O167" s="1"/>
    </row>
    <row r="168" spans="1:15" x14ac:dyDescent="0.2">
      <c r="A168" s="1"/>
      <c r="B168" s="1"/>
      <c r="C168" s="1"/>
      <c r="D168" s="1"/>
      <c r="E168" s="1"/>
      <c r="F168" s="1"/>
      <c r="G168" s="1"/>
      <c r="H168" s="1"/>
      <c r="I168" s="1"/>
      <c r="J168" s="1"/>
      <c r="K168" s="1"/>
      <c r="L168" s="1"/>
      <c r="M168" s="1"/>
      <c r="N168" s="1"/>
      <c r="O168" s="1"/>
    </row>
    <row r="169" spans="1:15" x14ac:dyDescent="0.2">
      <c r="A169" s="1"/>
      <c r="B169" s="1"/>
      <c r="C169" s="1"/>
      <c r="D169" s="1"/>
      <c r="E169" s="1"/>
      <c r="F169" s="1"/>
      <c r="G169" s="1"/>
      <c r="H169" s="1"/>
      <c r="I169" s="1"/>
      <c r="J169" s="1"/>
      <c r="K169" s="1"/>
      <c r="L169" s="1"/>
      <c r="M169" s="1"/>
      <c r="N169" s="1"/>
      <c r="O169" s="1"/>
    </row>
    <row r="170" spans="1:15" x14ac:dyDescent="0.2">
      <c r="A170" s="1"/>
      <c r="B170" s="1"/>
      <c r="C170" s="1"/>
      <c r="D170" s="1"/>
      <c r="E170" s="1"/>
      <c r="F170" s="1"/>
      <c r="G170" s="1"/>
      <c r="H170" s="1"/>
      <c r="I170" s="1"/>
      <c r="J170" s="1"/>
      <c r="K170" s="1"/>
      <c r="L170" s="1"/>
      <c r="M170" s="1"/>
      <c r="N170" s="1"/>
      <c r="O170" s="1"/>
    </row>
    <row r="171" spans="1:15" x14ac:dyDescent="0.2">
      <c r="A171" s="1"/>
      <c r="B171" s="1"/>
      <c r="C171" s="1"/>
      <c r="D171" s="1"/>
      <c r="E171" s="1"/>
      <c r="F171" s="1"/>
      <c r="G171" s="1"/>
      <c r="H171" s="1"/>
      <c r="I171" s="1"/>
      <c r="J171" s="1"/>
      <c r="K171" s="1"/>
      <c r="L171" s="1"/>
      <c r="M171" s="1"/>
      <c r="N171" s="1"/>
      <c r="O171" s="1"/>
    </row>
    <row r="172" spans="1:15" x14ac:dyDescent="0.2">
      <c r="A172" s="1"/>
      <c r="B172" s="1"/>
      <c r="C172" s="1"/>
      <c r="D172" s="1"/>
      <c r="E172" s="1"/>
      <c r="F172" s="1"/>
      <c r="G172" s="1"/>
      <c r="H172" s="1"/>
      <c r="I172" s="1"/>
      <c r="J172" s="1"/>
      <c r="K172" s="1"/>
      <c r="L172" s="1"/>
      <c r="M172" s="1"/>
      <c r="N172" s="1"/>
      <c r="O172" s="1"/>
    </row>
    <row r="173" spans="1:15" x14ac:dyDescent="0.2">
      <c r="A173" s="1"/>
      <c r="B173" s="1"/>
      <c r="C173" s="1"/>
      <c r="D173" s="1"/>
      <c r="E173" s="1"/>
      <c r="F173" s="1"/>
      <c r="G173" s="1"/>
      <c r="H173" s="1"/>
      <c r="I173" s="1"/>
      <c r="J173" s="1"/>
      <c r="K173" s="1"/>
      <c r="L173" s="1"/>
      <c r="M173" s="1"/>
      <c r="N173" s="1"/>
      <c r="O173" s="1"/>
    </row>
    <row r="174" spans="1:15" x14ac:dyDescent="0.2">
      <c r="A174" s="1"/>
      <c r="B174" s="1"/>
      <c r="C174" s="1"/>
      <c r="D174" s="1"/>
      <c r="E174" s="1"/>
      <c r="F174" s="1"/>
      <c r="G174" s="1"/>
      <c r="H174" s="1"/>
      <c r="I174" s="1"/>
      <c r="J174" s="1"/>
      <c r="K174" s="1"/>
      <c r="L174" s="1"/>
      <c r="M174" s="1"/>
      <c r="N174" s="1"/>
      <c r="O174" s="1"/>
    </row>
    <row r="175" spans="1:15" x14ac:dyDescent="0.2">
      <c r="A175" s="1"/>
      <c r="B175" s="1"/>
      <c r="C175" s="1"/>
      <c r="D175" s="1"/>
      <c r="E175" s="1"/>
      <c r="F175" s="1"/>
      <c r="G175" s="1"/>
      <c r="H175" s="1"/>
      <c r="I175" s="1"/>
      <c r="J175" s="1"/>
      <c r="K175" s="1"/>
      <c r="L175" s="1"/>
      <c r="M175" s="1"/>
      <c r="N175" s="1"/>
      <c r="O175" s="1"/>
    </row>
    <row r="176" spans="1:15" x14ac:dyDescent="0.2">
      <c r="A176" s="1"/>
      <c r="B176" s="1"/>
      <c r="C176" s="1"/>
      <c r="D176" s="1"/>
      <c r="E176" s="1"/>
      <c r="F176" s="1"/>
      <c r="G176" s="1"/>
      <c r="H176" s="1"/>
      <c r="I176" s="1"/>
      <c r="J176" s="1"/>
      <c r="K176" s="1"/>
      <c r="L176" s="1"/>
      <c r="M176" s="1"/>
      <c r="N176" s="1"/>
      <c r="O176" s="1"/>
    </row>
    <row r="177" spans="1:15" x14ac:dyDescent="0.2">
      <c r="A177" s="1"/>
      <c r="B177" s="1"/>
      <c r="C177" s="1"/>
      <c r="D177" s="1"/>
      <c r="E177" s="1"/>
      <c r="F177" s="1"/>
      <c r="G177" s="1"/>
      <c r="H177" s="1"/>
      <c r="I177" s="1"/>
      <c r="J177" s="1"/>
      <c r="K177" s="1"/>
      <c r="L177" s="1"/>
      <c r="M177" s="1"/>
      <c r="N177" s="1"/>
      <c r="O177" s="1"/>
    </row>
    <row r="178" spans="1:15" x14ac:dyDescent="0.2">
      <c r="A178" s="1"/>
      <c r="B178" s="1"/>
      <c r="C178" s="1"/>
      <c r="D178" s="1"/>
      <c r="E178" s="1"/>
      <c r="F178" s="1"/>
      <c r="G178" s="1"/>
      <c r="H178" s="1"/>
      <c r="I178" s="1"/>
      <c r="J178" s="1"/>
      <c r="K178" s="1"/>
      <c r="L178" s="1"/>
      <c r="M178" s="1"/>
      <c r="N178" s="1"/>
      <c r="O178" s="1"/>
    </row>
    <row r="179" spans="1:15" x14ac:dyDescent="0.2">
      <c r="A179" s="1"/>
      <c r="B179" s="1"/>
      <c r="C179" s="1"/>
      <c r="D179" s="1"/>
      <c r="E179" s="1"/>
      <c r="F179" s="1"/>
      <c r="G179" s="1"/>
      <c r="H179" s="1"/>
      <c r="I179" s="1"/>
      <c r="J179" s="1"/>
      <c r="K179" s="1"/>
      <c r="L179" s="1"/>
      <c r="M179" s="1"/>
      <c r="N179" s="1"/>
      <c r="O179" s="1"/>
    </row>
    <row r="180" spans="1:15" x14ac:dyDescent="0.2">
      <c r="A180" s="1"/>
      <c r="B180" s="1"/>
      <c r="C180" s="1"/>
      <c r="D180" s="1"/>
      <c r="E180" s="1"/>
      <c r="F180" s="1"/>
      <c r="G180" s="1"/>
      <c r="H180" s="1"/>
      <c r="I180" s="1"/>
      <c r="J180" s="1"/>
      <c r="K180" s="1"/>
      <c r="L180" s="1"/>
      <c r="M180" s="1"/>
      <c r="N180" s="1"/>
      <c r="O180" s="1"/>
    </row>
    <row r="181" spans="1:15" x14ac:dyDescent="0.2">
      <c r="A181" s="1"/>
      <c r="B181" s="1"/>
      <c r="C181" s="1"/>
      <c r="D181" s="1"/>
      <c r="E181" s="1"/>
      <c r="F181" s="1"/>
      <c r="G181" s="1"/>
      <c r="H181" s="1"/>
      <c r="I181" s="1"/>
      <c r="J181" s="1"/>
      <c r="K181" s="1"/>
      <c r="L181" s="1"/>
      <c r="M181" s="1"/>
      <c r="N181" s="1"/>
      <c r="O181" s="1"/>
    </row>
    <row r="182" spans="1:15" x14ac:dyDescent="0.2">
      <c r="A182" s="1"/>
      <c r="B182" s="1"/>
      <c r="C182" s="1"/>
      <c r="D182" s="1"/>
      <c r="E182" s="1"/>
      <c r="F182" s="1"/>
      <c r="G182" s="1"/>
      <c r="H182" s="1"/>
      <c r="I182" s="1"/>
      <c r="J182" s="1"/>
      <c r="K182" s="1"/>
      <c r="L182" s="1"/>
      <c r="M182" s="1"/>
      <c r="N182" s="1"/>
      <c r="O182" s="1"/>
    </row>
    <row r="183" spans="1:15" x14ac:dyDescent="0.2">
      <c r="A183" s="1"/>
      <c r="B183" s="1"/>
      <c r="C183" s="1"/>
      <c r="D183" s="1"/>
      <c r="E183" s="1"/>
      <c r="F183" s="1"/>
      <c r="G183" s="1"/>
      <c r="H183" s="1"/>
      <c r="I183" s="1"/>
      <c r="J183" s="1"/>
      <c r="K183" s="1"/>
      <c r="L183" s="1"/>
      <c r="M183" s="1"/>
      <c r="N183" s="1"/>
      <c r="O183" s="1"/>
    </row>
    <row r="184" spans="1:15" x14ac:dyDescent="0.2">
      <c r="A184" s="1"/>
      <c r="B184" s="1"/>
      <c r="C184" s="1"/>
      <c r="D184" s="1"/>
      <c r="E184" s="1"/>
      <c r="F184" s="1"/>
      <c r="G184" s="1"/>
      <c r="H184" s="1"/>
      <c r="I184" s="1"/>
      <c r="J184" s="1"/>
      <c r="K184" s="1"/>
      <c r="L184" s="1"/>
      <c r="M184" s="1"/>
      <c r="N184" s="1"/>
      <c r="O184" s="1"/>
    </row>
    <row r="185" spans="1:15" x14ac:dyDescent="0.2">
      <c r="A185" s="1"/>
      <c r="B185" s="1"/>
      <c r="C185" s="1"/>
      <c r="D185" s="1"/>
      <c r="E185" s="1"/>
      <c r="F185" s="1"/>
      <c r="G185" s="1"/>
      <c r="H185" s="1"/>
      <c r="I185" s="1"/>
      <c r="J185" s="1"/>
      <c r="K185" s="1"/>
      <c r="L185" s="1"/>
      <c r="M185" s="1"/>
      <c r="N185" s="1"/>
      <c r="O185" s="1"/>
    </row>
    <row r="186" spans="1:15" x14ac:dyDescent="0.2">
      <c r="A186" s="1"/>
      <c r="B186" s="1"/>
      <c r="C186" s="1"/>
      <c r="D186" s="1"/>
      <c r="E186" s="1"/>
      <c r="F186" s="1"/>
      <c r="G186" s="1"/>
      <c r="H186" s="1"/>
      <c r="I186" s="1"/>
      <c r="J186" s="1"/>
      <c r="K186" s="1"/>
      <c r="L186" s="1"/>
      <c r="M186" s="1"/>
      <c r="N186" s="1"/>
      <c r="O186" s="1"/>
    </row>
    <row r="187" spans="1:15" x14ac:dyDescent="0.2">
      <c r="A187" s="1"/>
      <c r="B187" s="1"/>
      <c r="C187" s="1"/>
      <c r="D187" s="1"/>
      <c r="E187" s="1"/>
      <c r="F187" s="1"/>
      <c r="G187" s="1"/>
      <c r="H187" s="1"/>
      <c r="I187" s="1"/>
      <c r="J187" s="1"/>
      <c r="K187" s="1"/>
      <c r="L187" s="1"/>
      <c r="M187" s="1"/>
      <c r="N187" s="1"/>
      <c r="O187" s="1"/>
    </row>
    <row r="188" spans="1:15" x14ac:dyDescent="0.2">
      <c r="A188" s="1"/>
      <c r="B188" s="1"/>
      <c r="C188" s="1"/>
      <c r="D188" s="1"/>
      <c r="E188" s="1"/>
      <c r="F188" s="1"/>
      <c r="G188" s="1"/>
      <c r="H188" s="1"/>
      <c r="I188" s="1"/>
      <c r="J188" s="1"/>
      <c r="K188" s="1"/>
      <c r="L188" s="1"/>
      <c r="M188" s="1"/>
      <c r="N188" s="1"/>
      <c r="O188" s="1"/>
    </row>
    <row r="189" spans="1:15" x14ac:dyDescent="0.2">
      <c r="A189" s="1"/>
      <c r="B189" s="1"/>
      <c r="C189" s="1"/>
      <c r="D189" s="1"/>
      <c r="E189" s="1"/>
      <c r="F189" s="1"/>
      <c r="G189" s="1"/>
      <c r="H189" s="1"/>
      <c r="I189" s="1"/>
      <c r="J189" s="1"/>
      <c r="K189" s="1"/>
      <c r="L189" s="1"/>
      <c r="M189" s="1"/>
      <c r="N189" s="1"/>
      <c r="O189" s="1"/>
    </row>
    <row r="190" spans="1:15" x14ac:dyDescent="0.2">
      <c r="A190" s="1"/>
      <c r="B190" s="1"/>
      <c r="C190" s="1"/>
      <c r="D190" s="1"/>
      <c r="E190" s="1"/>
      <c r="F190" s="1"/>
      <c r="G190" s="1"/>
      <c r="H190" s="1"/>
      <c r="I190" s="1"/>
      <c r="J190" s="1"/>
      <c r="K190" s="1"/>
      <c r="L190" s="1"/>
      <c r="M190" s="1"/>
      <c r="N190" s="1"/>
      <c r="O190" s="1"/>
    </row>
    <row r="191" spans="1:15" x14ac:dyDescent="0.2">
      <c r="A191" s="1"/>
      <c r="B191" s="1"/>
      <c r="C191" s="1"/>
      <c r="D191" s="1"/>
      <c r="E191" s="1"/>
      <c r="F191" s="1"/>
      <c r="G191" s="1"/>
      <c r="H191" s="1"/>
      <c r="I191" s="1"/>
      <c r="J191" s="1"/>
      <c r="K191" s="1"/>
      <c r="L191" s="1"/>
      <c r="M191" s="1"/>
      <c r="N191" s="1"/>
      <c r="O191" s="1"/>
    </row>
    <row r="192" spans="1:15" x14ac:dyDescent="0.2">
      <c r="A192" s="1"/>
      <c r="B192" s="1"/>
      <c r="C192" s="1"/>
      <c r="D192" s="1"/>
      <c r="E192" s="1"/>
      <c r="F192" s="1"/>
      <c r="G192" s="1"/>
      <c r="H192" s="1"/>
      <c r="I192" s="1"/>
      <c r="J192" s="1"/>
      <c r="K192" s="1"/>
      <c r="L192" s="1"/>
      <c r="M192" s="1"/>
      <c r="N192" s="1"/>
      <c r="O192" s="1"/>
    </row>
    <row r="193" spans="1:15" x14ac:dyDescent="0.2">
      <c r="A193" s="1"/>
      <c r="B193" s="1"/>
      <c r="C193" s="1"/>
      <c r="D193" s="1"/>
      <c r="E193" s="1"/>
      <c r="F193" s="1"/>
      <c r="G193" s="1"/>
      <c r="H193" s="1"/>
      <c r="I193" s="1"/>
      <c r="J193" s="1"/>
      <c r="K193" s="1"/>
      <c r="L193" s="1"/>
      <c r="M193" s="1"/>
      <c r="N193" s="1"/>
      <c r="O193" s="1"/>
    </row>
    <row r="194" spans="1:15" x14ac:dyDescent="0.2">
      <c r="A194" s="1"/>
      <c r="B194" s="1"/>
      <c r="C194" s="1"/>
      <c r="D194" s="1"/>
      <c r="E194" s="1"/>
      <c r="F194" s="1"/>
      <c r="G194" s="1"/>
      <c r="H194" s="1"/>
      <c r="I194" s="1"/>
      <c r="J194" s="1"/>
      <c r="K194" s="1"/>
      <c r="L194" s="1"/>
      <c r="M194" s="1"/>
      <c r="N194" s="1"/>
      <c r="O194" s="1"/>
    </row>
    <row r="195" spans="1:15" x14ac:dyDescent="0.2">
      <c r="A195" s="1"/>
      <c r="B195" s="1"/>
      <c r="C195" s="1"/>
      <c r="D195" s="1"/>
      <c r="E195" s="1"/>
      <c r="F195" s="1"/>
      <c r="G195" s="1"/>
      <c r="H195" s="1"/>
      <c r="I195" s="1"/>
      <c r="J195" s="1"/>
      <c r="K195" s="1"/>
      <c r="L195" s="1"/>
      <c r="M195" s="1"/>
      <c r="N195" s="1"/>
      <c r="O195" s="1"/>
    </row>
    <row r="196" spans="1:15" x14ac:dyDescent="0.2">
      <c r="A196" s="1"/>
      <c r="B196" s="1"/>
      <c r="C196" s="1"/>
      <c r="D196" s="1"/>
      <c r="E196" s="1"/>
      <c r="F196" s="1"/>
      <c r="G196" s="1"/>
      <c r="H196" s="1"/>
      <c r="I196" s="1"/>
      <c r="J196" s="1"/>
      <c r="K196" s="1"/>
      <c r="L196" s="1"/>
      <c r="M196" s="1"/>
      <c r="N196" s="1"/>
      <c r="O196" s="1"/>
    </row>
    <row r="197" spans="1:15" x14ac:dyDescent="0.2">
      <c r="A197" s="1"/>
      <c r="B197" s="1"/>
      <c r="C197" s="1"/>
      <c r="D197" s="1"/>
      <c r="E197" s="1"/>
      <c r="F197" s="1"/>
      <c r="G197" s="1"/>
      <c r="H197" s="1"/>
      <c r="I197" s="1"/>
      <c r="J197" s="1"/>
      <c r="K197" s="1"/>
      <c r="L197" s="1"/>
      <c r="M197" s="1"/>
      <c r="N197" s="1"/>
      <c r="O197" s="1"/>
    </row>
    <row r="198" spans="1:15" x14ac:dyDescent="0.2">
      <c r="A198" s="1"/>
      <c r="B198" s="1"/>
      <c r="C198" s="1"/>
      <c r="D198" s="1"/>
      <c r="E198" s="1"/>
      <c r="F198" s="1"/>
      <c r="G198" s="1"/>
      <c r="H198" s="1"/>
      <c r="I198" s="1"/>
      <c r="J198" s="1"/>
      <c r="K198" s="1"/>
      <c r="L198" s="1"/>
      <c r="M198" s="1"/>
      <c r="N198" s="1"/>
      <c r="O198" s="1"/>
    </row>
    <row r="199" spans="1:15" x14ac:dyDescent="0.2">
      <c r="A199" s="1"/>
      <c r="B199" s="1"/>
      <c r="C199" s="1"/>
      <c r="D199" s="1"/>
      <c r="E199" s="1"/>
      <c r="F199" s="1"/>
      <c r="G199" s="1"/>
      <c r="H199" s="1"/>
      <c r="I199" s="1"/>
      <c r="J199" s="1"/>
      <c r="K199" s="1"/>
      <c r="L199" s="1"/>
      <c r="M199" s="1"/>
      <c r="N199" s="1"/>
      <c r="O199" s="1"/>
    </row>
    <row r="200" spans="1:15" x14ac:dyDescent="0.2">
      <c r="A200" s="1"/>
      <c r="B200" s="1"/>
      <c r="C200" s="1"/>
      <c r="D200" s="1"/>
      <c r="E200" s="1"/>
      <c r="F200" s="1"/>
      <c r="G200" s="1"/>
      <c r="H200" s="1"/>
      <c r="I200" s="1"/>
      <c r="J200" s="1"/>
      <c r="K200" s="1"/>
      <c r="L200" s="1"/>
      <c r="M200" s="1"/>
      <c r="N200" s="1"/>
      <c r="O200" s="1"/>
    </row>
    <row r="201" spans="1:15" x14ac:dyDescent="0.2">
      <c r="A201" s="1"/>
      <c r="B201" s="1"/>
      <c r="C201" s="1"/>
      <c r="D201" s="1"/>
      <c r="E201" s="1"/>
      <c r="F201" s="1"/>
      <c r="G201" s="1"/>
      <c r="H201" s="1"/>
      <c r="I201" s="1"/>
      <c r="J201" s="1"/>
      <c r="K201" s="1"/>
      <c r="L201" s="1"/>
      <c r="M201" s="1"/>
      <c r="N201" s="1"/>
      <c r="O201" s="1"/>
    </row>
    <row r="202" spans="1:15" x14ac:dyDescent="0.2">
      <c r="A202" s="1"/>
      <c r="B202" s="1"/>
      <c r="C202" s="1"/>
      <c r="D202" s="1"/>
      <c r="E202" s="1"/>
      <c r="F202" s="1"/>
      <c r="G202" s="1"/>
      <c r="H202" s="1"/>
      <c r="I202" s="1"/>
      <c r="J202" s="1"/>
      <c r="K202" s="1"/>
      <c r="L202" s="1"/>
      <c r="M202" s="1"/>
      <c r="N202" s="1"/>
      <c r="O202" s="1"/>
    </row>
    <row r="203" spans="1:15" x14ac:dyDescent="0.2">
      <c r="A203" s="1"/>
      <c r="B203" s="1"/>
      <c r="C203" s="1"/>
      <c r="D203" s="1"/>
      <c r="E203" s="1"/>
      <c r="F203" s="1"/>
      <c r="G203" s="1"/>
      <c r="H203" s="1"/>
      <c r="I203" s="1"/>
      <c r="J203" s="1"/>
      <c r="K203" s="1"/>
      <c r="L203" s="1"/>
      <c r="M203" s="1"/>
      <c r="N203" s="1"/>
      <c r="O203" s="1"/>
    </row>
    <row r="204" spans="1:15" x14ac:dyDescent="0.2">
      <c r="A204" s="1"/>
      <c r="B204" s="1"/>
      <c r="C204" s="1"/>
      <c r="D204" s="1"/>
      <c r="E204" s="1"/>
      <c r="F204" s="1"/>
      <c r="G204" s="1"/>
      <c r="H204" s="1"/>
      <c r="I204" s="1"/>
      <c r="J204" s="1"/>
      <c r="K204" s="1"/>
      <c r="L204" s="1"/>
      <c r="M204" s="1"/>
      <c r="N204" s="1"/>
      <c r="O204" s="1"/>
    </row>
    <row r="205" spans="1:15" x14ac:dyDescent="0.2">
      <c r="A205" s="1"/>
      <c r="B205" s="1"/>
      <c r="C205" s="1"/>
      <c r="D205" s="1"/>
      <c r="E205" s="1"/>
      <c r="F205" s="1"/>
      <c r="G205" s="1"/>
      <c r="H205" s="1"/>
      <c r="I205" s="1"/>
      <c r="J205" s="1"/>
      <c r="K205" s="1"/>
      <c r="L205" s="1"/>
      <c r="M205" s="1"/>
      <c r="N205" s="1"/>
      <c r="O205" s="1"/>
    </row>
    <row r="206" spans="1:15" x14ac:dyDescent="0.2">
      <c r="A206" s="1"/>
      <c r="B206" s="1"/>
      <c r="C206" s="1"/>
      <c r="D206" s="1"/>
      <c r="E206" s="1"/>
      <c r="F206" s="1"/>
      <c r="G206" s="1"/>
      <c r="H206" s="1"/>
      <c r="I206" s="1"/>
      <c r="J206" s="1"/>
      <c r="K206" s="1"/>
      <c r="L206" s="1"/>
      <c r="M206" s="1"/>
      <c r="N206" s="1"/>
      <c r="O206" s="1"/>
    </row>
    <row r="207" spans="1:15" x14ac:dyDescent="0.2">
      <c r="A207" s="1"/>
      <c r="B207" s="1"/>
      <c r="C207" s="1"/>
      <c r="D207" s="1"/>
      <c r="E207" s="1"/>
      <c r="F207" s="1"/>
      <c r="G207" s="1"/>
      <c r="H207" s="1"/>
      <c r="I207" s="1"/>
      <c r="J207" s="1"/>
      <c r="K207" s="1"/>
      <c r="L207" s="1"/>
      <c r="M207" s="1"/>
      <c r="N207" s="1"/>
      <c r="O207" s="1"/>
    </row>
    <row r="208" spans="1:15" x14ac:dyDescent="0.2">
      <c r="A208" s="1"/>
      <c r="B208" s="1"/>
      <c r="C208" s="1"/>
      <c r="D208" s="1"/>
      <c r="E208" s="1"/>
      <c r="F208" s="1"/>
      <c r="G208" s="1"/>
      <c r="H208" s="1"/>
      <c r="I208" s="1"/>
      <c r="J208" s="1"/>
      <c r="K208" s="1"/>
      <c r="L208" s="1"/>
      <c r="M208" s="1"/>
      <c r="N208" s="1"/>
      <c r="O208" s="1"/>
    </row>
    <row r="209" spans="1:15" x14ac:dyDescent="0.2">
      <c r="A209" s="1"/>
      <c r="B209" s="1"/>
      <c r="C209" s="1"/>
      <c r="D209" s="1"/>
      <c r="E209" s="1"/>
      <c r="F209" s="1"/>
      <c r="G209" s="1"/>
      <c r="H209" s="1"/>
      <c r="I209" s="1"/>
      <c r="J209" s="1"/>
      <c r="K209" s="1"/>
      <c r="L209" s="1"/>
      <c r="M209" s="1"/>
      <c r="N209" s="1"/>
      <c r="O209" s="1"/>
    </row>
    <row r="210" spans="1:15" x14ac:dyDescent="0.2">
      <c r="A210" s="1"/>
      <c r="B210" s="1"/>
      <c r="C210" s="1"/>
      <c r="D210" s="1"/>
      <c r="E210" s="1"/>
      <c r="F210" s="1"/>
      <c r="G210" s="1"/>
      <c r="H210" s="1"/>
      <c r="I210" s="1"/>
      <c r="J210" s="1"/>
      <c r="K210" s="1"/>
      <c r="L210" s="1"/>
      <c r="M210" s="1"/>
      <c r="N210" s="1"/>
      <c r="O210" s="1"/>
    </row>
    <row r="211" spans="1:15" x14ac:dyDescent="0.2">
      <c r="A211" s="1"/>
      <c r="B211" s="1"/>
      <c r="C211" s="1"/>
      <c r="D211" s="1"/>
      <c r="E211" s="1"/>
      <c r="F211" s="1"/>
      <c r="G211" s="1"/>
      <c r="H211" s="1"/>
      <c r="I211" s="1"/>
      <c r="J211" s="1"/>
      <c r="K211" s="1"/>
      <c r="L211" s="1"/>
      <c r="M211" s="1"/>
      <c r="N211" s="1"/>
      <c r="O211" s="1"/>
    </row>
    <row r="212" spans="1:15" x14ac:dyDescent="0.2">
      <c r="A212" s="1"/>
      <c r="B212" s="1"/>
      <c r="C212" s="1"/>
      <c r="D212" s="1"/>
      <c r="E212" s="1"/>
      <c r="F212" s="1"/>
      <c r="G212" s="1"/>
      <c r="H212" s="1"/>
      <c r="I212" s="1"/>
      <c r="J212" s="1"/>
      <c r="K212" s="1"/>
      <c r="L212" s="1"/>
      <c r="M212" s="1"/>
      <c r="N212" s="1"/>
      <c r="O212" s="1"/>
    </row>
    <row r="213" spans="1:15" x14ac:dyDescent="0.2">
      <c r="A213" s="1"/>
      <c r="B213" s="1"/>
      <c r="C213" s="1"/>
      <c r="D213" s="1"/>
      <c r="E213" s="1"/>
      <c r="F213" s="1"/>
      <c r="G213" s="1"/>
      <c r="H213" s="1"/>
      <c r="I213" s="1"/>
      <c r="J213" s="1"/>
      <c r="K213" s="1"/>
      <c r="L213" s="1"/>
      <c r="M213" s="1"/>
      <c r="N213" s="1"/>
      <c r="O213" s="1"/>
    </row>
    <row r="214" spans="1:15" x14ac:dyDescent="0.2">
      <c r="A214" s="1"/>
      <c r="B214" s="1"/>
      <c r="C214" s="1"/>
      <c r="D214" s="1"/>
      <c r="E214" s="1"/>
      <c r="F214" s="1"/>
      <c r="G214" s="1"/>
      <c r="H214" s="1"/>
      <c r="I214" s="1"/>
      <c r="J214" s="1"/>
      <c r="K214" s="1"/>
      <c r="L214" s="1"/>
      <c r="M214" s="1"/>
      <c r="N214" s="1"/>
      <c r="O214" s="1"/>
    </row>
    <row r="215" spans="1:15" x14ac:dyDescent="0.2">
      <c r="A215" s="1"/>
      <c r="B215" s="1"/>
      <c r="C215" s="1"/>
      <c r="D215" s="1"/>
      <c r="E215" s="1"/>
      <c r="F215" s="1"/>
      <c r="G215" s="1"/>
      <c r="H215" s="1"/>
      <c r="I215" s="1"/>
      <c r="J215" s="1"/>
      <c r="K215" s="1"/>
      <c r="L215" s="1"/>
      <c r="M215" s="1"/>
      <c r="N215" s="1"/>
      <c r="O215" s="1"/>
    </row>
    <row r="216" spans="1:15" x14ac:dyDescent="0.2">
      <c r="A216" s="1"/>
      <c r="B216" s="1"/>
      <c r="C216" s="1"/>
      <c r="D216" s="1"/>
      <c r="E216" s="1"/>
      <c r="F216" s="1"/>
      <c r="G216" s="1"/>
      <c r="H216" s="1"/>
      <c r="I216" s="1"/>
      <c r="J216" s="1"/>
      <c r="K216" s="1"/>
      <c r="L216" s="1"/>
      <c r="M216" s="1"/>
      <c r="N216" s="1"/>
      <c r="O216" s="1"/>
    </row>
  </sheetData>
  <sheetProtection algorithmName="SHA-512" hashValue="ll0vg7lfXiEmd5FscUALwuRcNN0LeG8MOHEpm7B1Svg4CrZESItf+xad7q7mbVYyd4Ae0lkLpWNkxVHukWEfWg==" saltValue="+INvDfnBw9tex1jeydIsyQ==" spinCount="100000" sheet="1"/>
  <mergeCells count="60">
    <mergeCell ref="D45:K45"/>
    <mergeCell ref="A45:B45"/>
    <mergeCell ref="A67:O67"/>
    <mergeCell ref="A62:O62"/>
    <mergeCell ref="A57:O57"/>
    <mergeCell ref="A63:O63"/>
    <mergeCell ref="A64:O64"/>
    <mergeCell ref="A65:O65"/>
    <mergeCell ref="A66:O66"/>
    <mergeCell ref="I58:O58"/>
    <mergeCell ref="A59:E61"/>
    <mergeCell ref="F59:O61"/>
    <mergeCell ref="P1:Q1"/>
    <mergeCell ref="A2:O2"/>
    <mergeCell ref="A54:B54"/>
    <mergeCell ref="I54:O54"/>
    <mergeCell ref="P2:Q2"/>
    <mergeCell ref="D1:G1"/>
    <mergeCell ref="H1:I1"/>
    <mergeCell ref="J1:M1"/>
    <mergeCell ref="N1:O1"/>
    <mergeCell ref="G3:G5"/>
    <mergeCell ref="E3:E5"/>
    <mergeCell ref="P3:Q5"/>
    <mergeCell ref="D44:K44"/>
    <mergeCell ref="M3:M5"/>
    <mergeCell ref="N3:N5"/>
    <mergeCell ref="O3:O5"/>
    <mergeCell ref="A1:B1"/>
    <mergeCell ref="A58:B58"/>
    <mergeCell ref="C58:E58"/>
    <mergeCell ref="C56:E56"/>
    <mergeCell ref="C54:E54"/>
    <mergeCell ref="A43:O43"/>
    <mergeCell ref="C3:C5"/>
    <mergeCell ref="J3:J5"/>
    <mergeCell ref="K3:K5"/>
    <mergeCell ref="L3:L5"/>
    <mergeCell ref="I3:I5"/>
    <mergeCell ref="F3:F5"/>
    <mergeCell ref="B3:B5"/>
    <mergeCell ref="A3:A5"/>
    <mergeCell ref="A52:E52"/>
    <mergeCell ref="A55:O55"/>
    <mergeCell ref="F58:H58"/>
    <mergeCell ref="A51:O51"/>
    <mergeCell ref="F52:O52"/>
    <mergeCell ref="A53:O53"/>
    <mergeCell ref="D3:D5"/>
    <mergeCell ref="H3:H5"/>
    <mergeCell ref="A56:B56"/>
    <mergeCell ref="I56:O56"/>
    <mergeCell ref="F54:H54"/>
    <mergeCell ref="F56:H56"/>
    <mergeCell ref="A46:K46"/>
    <mergeCell ref="L45:O45"/>
    <mergeCell ref="L46:N46"/>
    <mergeCell ref="L44:N44"/>
    <mergeCell ref="A42:B42"/>
    <mergeCell ref="A44:B44"/>
  </mergeCells>
  <conditionalFormatting sqref="I6:I41">
    <cfRule type="expression" dxfId="1" priority="6">
      <formula>I6&lt;=TODAY()+365</formula>
    </cfRule>
  </conditionalFormatting>
  <conditionalFormatting sqref="L6:L41">
    <cfRule type="expression" dxfId="0" priority="1">
      <formula>L6&lt;(0.15*J6)</formula>
    </cfRule>
  </conditionalFormatting>
  <dataValidations count="4">
    <dataValidation type="list" showErrorMessage="1" errorTitle="Invoer verplicht!" error="Geef aan of er sprake is van een fiscaal partner" promptTitle="Verplicht veld" prompt="Is er sprake van een fiscaal partner? Selecteer dan &quot;JA&quot;_x000a_Is er géén sprake van een fiscaal partner? Selecteer dan &quot;NEE&quot;" sqref="C45" xr:uid="{00000000-0002-0000-0000-000000000000}">
      <formula1>"JA,NEE"</formula1>
    </dataValidation>
    <dataValidation type="list" allowBlank="1" showInputMessage="1" showErrorMessage="1" sqref="F6:F41" xr:uid="{00000000-0002-0000-0000-000001000000}">
      <formula1>"Wonen, Zakelijk O.G."</formula1>
    </dataValidation>
    <dataValidation type="list" allowBlank="1" showInputMessage="1" showErrorMessage="1" sqref="G6:G41" xr:uid="{00000000-0002-0000-0000-000002000000}">
      <formula1>"Onbepaalde Tijd, Bepaalde Tijd"</formula1>
    </dataValidation>
    <dataValidation type="list" allowBlank="1" showInputMessage="1" showErrorMessage="1" sqref="H6:H41" xr:uid="{B4857BD8-E6B2-4461-807E-DC25E1412DA7}">
      <formula1>"JA, NEE"</formula1>
    </dataValidation>
  </dataValidations>
  <pageMargins left="0.70866141732283472" right="0.70866141732283472" top="0.55118110236220474" bottom="0.35433070866141736"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B23"/>
  <sheetViews>
    <sheetView workbookViewId="0">
      <selection activeCell="B6" sqref="B6"/>
    </sheetView>
  </sheetViews>
  <sheetFormatPr defaultRowHeight="15" x14ac:dyDescent="0.25"/>
  <cols>
    <col min="1" max="1" width="45.85546875" customWidth="1"/>
    <col min="2" max="2" width="27.140625" customWidth="1"/>
  </cols>
  <sheetData>
    <row r="1" spans="1:2" x14ac:dyDescent="0.25">
      <c r="A1" s="7" t="s">
        <v>60</v>
      </c>
    </row>
    <row r="4" spans="1:2" x14ac:dyDescent="0.25">
      <c r="A4" t="s">
        <v>54</v>
      </c>
      <c r="B4" s="23">
        <v>57000</v>
      </c>
    </row>
    <row r="5" spans="1:2" x14ac:dyDescent="0.25">
      <c r="A5" t="s">
        <v>55</v>
      </c>
      <c r="B5" s="23">
        <v>114000</v>
      </c>
    </row>
    <row r="6" spans="1:2" x14ac:dyDescent="0.25">
      <c r="A6" t="s">
        <v>56</v>
      </c>
      <c r="B6" s="23">
        <v>3400</v>
      </c>
    </row>
    <row r="7" spans="1:2" x14ac:dyDescent="0.25">
      <c r="A7" t="s">
        <v>57</v>
      </c>
      <c r="B7" s="23">
        <v>6800</v>
      </c>
    </row>
    <row r="9" spans="1:2" x14ac:dyDescent="0.25">
      <c r="A9" t="s">
        <v>58</v>
      </c>
      <c r="B9" s="24">
        <v>6.1699999999999998E-2</v>
      </c>
    </row>
    <row r="10" spans="1:2" x14ac:dyDescent="0.25">
      <c r="A10" t="s">
        <v>59</v>
      </c>
      <c r="B10" s="24">
        <v>2.5700000000000001E-2</v>
      </c>
    </row>
    <row r="12" spans="1:2" x14ac:dyDescent="0.25">
      <c r="A12" t="s">
        <v>70</v>
      </c>
      <c r="B12" s="26">
        <v>0.32</v>
      </c>
    </row>
    <row r="14" spans="1:2" x14ac:dyDescent="0.25">
      <c r="A14" s="7" t="s">
        <v>87</v>
      </c>
    </row>
    <row r="16" spans="1:2" x14ac:dyDescent="0.25">
      <c r="A16" t="s">
        <v>80</v>
      </c>
    </row>
    <row r="18" spans="1:2" x14ac:dyDescent="0.25">
      <c r="A18" s="35" t="s">
        <v>81</v>
      </c>
      <c r="B18" s="26">
        <v>0.73</v>
      </c>
    </row>
    <row r="19" spans="1:2" x14ac:dyDescent="0.25">
      <c r="A19" s="35" t="s">
        <v>82</v>
      </c>
      <c r="B19" s="26">
        <v>0.79</v>
      </c>
    </row>
    <row r="20" spans="1:2" x14ac:dyDescent="0.25">
      <c r="A20" s="35" t="s">
        <v>83</v>
      </c>
      <c r="B20" s="26">
        <v>0.84</v>
      </c>
    </row>
    <row r="21" spans="1:2" x14ac:dyDescent="0.25">
      <c r="A21" s="35" t="s">
        <v>84</v>
      </c>
      <c r="B21" s="26">
        <v>0.9</v>
      </c>
    </row>
    <row r="22" spans="1:2" x14ac:dyDescent="0.25">
      <c r="A22" s="35" t="s">
        <v>85</v>
      </c>
      <c r="B22" s="26">
        <v>0.95</v>
      </c>
    </row>
    <row r="23" spans="1:2" x14ac:dyDescent="0.25">
      <c r="A23" s="35" t="s">
        <v>86</v>
      </c>
      <c r="B23" s="26">
        <v>1</v>
      </c>
    </row>
  </sheetData>
  <sheetProtection algorithmName="SHA-512" hashValue="suh+hvpEFRtHtXJyxga4ffhSgEB8+rH97ovo/7j6WLi9Bf0fKg7hekspu/XTUiz2c+KQCbZ2+U4IZqjqXN4ofw==" saltValue="hfCWA8bwAPTzd/BOCLueCg==" spinCount="100000" sheet="1" objects="1" scenarios="1"/>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B65F-2715-4F30-BF12-AC7BDFB25341}">
  <sheetPr codeName="Blad3"/>
  <dimension ref="A1:A41"/>
  <sheetViews>
    <sheetView workbookViewId="0"/>
  </sheetViews>
  <sheetFormatPr defaultRowHeight="12.75" x14ac:dyDescent="0.2"/>
  <cols>
    <col min="1" max="2" width="153.42578125" style="57" customWidth="1"/>
    <col min="3" max="16384" width="9.140625" style="57"/>
  </cols>
  <sheetData>
    <row r="1" spans="1:1" ht="13.5" thickBot="1" x14ac:dyDescent="0.25"/>
    <row r="2" spans="1:1" x14ac:dyDescent="0.2">
      <c r="A2" s="115" t="s">
        <v>99</v>
      </c>
    </row>
    <row r="3" spans="1:1" ht="14.25" customHeight="1" x14ac:dyDescent="0.2">
      <c r="A3" s="116"/>
    </row>
    <row r="4" spans="1:1" ht="14.25" customHeight="1" x14ac:dyDescent="0.2">
      <c r="A4" s="116"/>
    </row>
    <row r="5" spans="1:1" ht="28.5" customHeight="1" x14ac:dyDescent="0.2">
      <c r="A5" s="116"/>
    </row>
    <row r="6" spans="1:1" ht="14.25" customHeight="1" x14ac:dyDescent="0.2">
      <c r="A6" s="116"/>
    </row>
    <row r="7" spans="1:1" ht="14.25" customHeight="1" x14ac:dyDescent="0.2">
      <c r="A7" s="116"/>
    </row>
    <row r="8" spans="1:1" ht="14.25" customHeight="1" x14ac:dyDescent="0.2">
      <c r="A8" s="116"/>
    </row>
    <row r="9" spans="1:1" ht="14.25" customHeight="1" x14ac:dyDescent="0.2">
      <c r="A9" s="116"/>
    </row>
    <row r="10" spans="1:1" ht="14.25" customHeight="1" x14ac:dyDescent="0.2">
      <c r="A10" s="116"/>
    </row>
    <row r="11" spans="1:1" ht="14.25" customHeight="1" x14ac:dyDescent="0.2">
      <c r="A11" s="116"/>
    </row>
    <row r="12" spans="1:1" ht="14.25" customHeight="1" x14ac:dyDescent="0.2">
      <c r="A12" s="116"/>
    </row>
    <row r="13" spans="1:1" ht="14.25" customHeight="1" x14ac:dyDescent="0.2">
      <c r="A13" s="116"/>
    </row>
    <row r="14" spans="1:1" ht="14.25" customHeight="1" x14ac:dyDescent="0.2">
      <c r="A14" s="116"/>
    </row>
    <row r="15" spans="1:1" ht="14.25" customHeight="1" x14ac:dyDescent="0.2">
      <c r="A15" s="116"/>
    </row>
    <row r="16" spans="1:1" ht="14.25" customHeight="1" x14ac:dyDescent="0.2">
      <c r="A16" s="116"/>
    </row>
    <row r="17" spans="1:1" ht="14.25" customHeight="1" x14ac:dyDescent="0.2">
      <c r="A17" s="116"/>
    </row>
    <row r="18" spans="1:1" ht="14.25" customHeight="1" x14ac:dyDescent="0.2">
      <c r="A18" s="116"/>
    </row>
    <row r="19" spans="1:1" ht="14.25" customHeight="1" x14ac:dyDescent="0.2">
      <c r="A19" s="116"/>
    </row>
    <row r="20" spans="1:1" ht="14.25" customHeight="1" x14ac:dyDescent="0.2">
      <c r="A20" s="116"/>
    </row>
    <row r="21" spans="1:1" ht="14.25" customHeight="1" x14ac:dyDescent="0.2">
      <c r="A21" s="116"/>
    </row>
    <row r="22" spans="1:1" ht="14.25" customHeight="1" x14ac:dyDescent="0.2">
      <c r="A22" s="116"/>
    </row>
    <row r="23" spans="1:1" ht="14.25" customHeight="1" x14ac:dyDescent="0.2">
      <c r="A23" s="116"/>
    </row>
    <row r="24" spans="1:1" ht="14.25" customHeight="1" x14ac:dyDescent="0.2">
      <c r="A24" s="116"/>
    </row>
    <row r="25" spans="1:1" ht="14.25" customHeight="1" x14ac:dyDescent="0.2">
      <c r="A25" s="116"/>
    </row>
    <row r="26" spans="1:1" ht="14.25" customHeight="1" x14ac:dyDescent="0.2">
      <c r="A26" s="116"/>
    </row>
    <row r="27" spans="1:1" ht="14.25" customHeight="1" x14ac:dyDescent="0.2">
      <c r="A27" s="116"/>
    </row>
    <row r="28" spans="1:1" ht="28.5" customHeight="1" x14ac:dyDescent="0.2">
      <c r="A28" s="116"/>
    </row>
    <row r="29" spans="1:1" ht="14.25" customHeight="1" x14ac:dyDescent="0.2">
      <c r="A29" s="116"/>
    </row>
    <row r="30" spans="1:1" ht="14.25" customHeight="1" x14ac:dyDescent="0.2">
      <c r="A30" s="116"/>
    </row>
    <row r="31" spans="1:1" ht="14.25" customHeight="1" x14ac:dyDescent="0.2">
      <c r="A31" s="116"/>
    </row>
    <row r="32" spans="1:1" ht="14.25" customHeight="1" x14ac:dyDescent="0.2">
      <c r="A32" s="116"/>
    </row>
    <row r="33" spans="1:1" ht="14.25" customHeight="1" x14ac:dyDescent="0.2">
      <c r="A33" s="116"/>
    </row>
    <row r="34" spans="1:1" ht="14.25" customHeight="1" x14ac:dyDescent="0.2">
      <c r="A34" s="116"/>
    </row>
    <row r="35" spans="1:1" ht="14.25" customHeight="1" x14ac:dyDescent="0.2">
      <c r="A35" s="116"/>
    </row>
    <row r="36" spans="1:1" ht="14.25" customHeight="1" x14ac:dyDescent="0.2">
      <c r="A36" s="116"/>
    </row>
    <row r="37" spans="1:1" ht="14.25" customHeight="1" x14ac:dyDescent="0.2">
      <c r="A37" s="116"/>
    </row>
    <row r="38" spans="1:1" ht="14.25" customHeight="1" x14ac:dyDescent="0.2">
      <c r="A38" s="116"/>
    </row>
    <row r="39" spans="1:1" ht="14.25" customHeight="1" x14ac:dyDescent="0.2">
      <c r="A39" s="116"/>
    </row>
    <row r="40" spans="1:1" ht="28.5" customHeight="1" x14ac:dyDescent="0.2">
      <c r="A40" s="116"/>
    </row>
    <row r="41" spans="1:1" ht="14.25" customHeight="1" thickBot="1" x14ac:dyDescent="0.25">
      <c r="A41" s="117"/>
    </row>
  </sheetData>
  <sheetProtection algorithmName="SHA-512" hashValue="vupjSqo4ti/B6z2aHsoUGHEAVaGsoxHhqiNcTQNJdP/o3Il2OrSsSywqXe/8HRDY0MCCC2+RM0p1uDouvOFV4A==" saltValue="q4XxmlrHCJjt3TlhnsS3Zw==" spinCount="100000" sheet="1" objects="1" scenarios="1"/>
  <mergeCells count="1">
    <mergeCell ref="A2:A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E5AB96C0ED6489A22C279313344A6" ma:contentTypeVersion="3" ma:contentTypeDescription="Een nieuw document maken." ma:contentTypeScope="" ma:versionID="f321183a7fd0c176783d64ba06ce7994">
  <xsd:schema xmlns:xsd="http://www.w3.org/2001/XMLSchema" xmlns:xs="http://www.w3.org/2001/XMLSchema" xmlns:p="http://schemas.microsoft.com/office/2006/metadata/properties" xmlns:ns1="http://schemas.microsoft.com/sharepoint/v3" xmlns:ns2="43dcef45-6e82-48dd-84f2-3591275178d4" xmlns:ns3="4ce2b565-8afe-400d-9e7e-9be0a84b7c95" targetNamespace="http://schemas.microsoft.com/office/2006/metadata/properties" ma:root="true" ma:fieldsID="f18edadbf7564f0efb2ac8104b223ce1" ns1:_="" ns2:_="" ns3:_="">
    <xsd:import namespace="http://schemas.microsoft.com/sharepoint/v3"/>
    <xsd:import namespace="43dcef45-6e82-48dd-84f2-3591275178d4"/>
    <xsd:import namespace="4ce2b565-8afe-400d-9e7e-9be0a84b7c95"/>
    <xsd:element name="properties">
      <xsd:complexType>
        <xsd:sequence>
          <xsd:element name="documentManagement">
            <xsd:complexType>
              <xsd:all>
                <xsd:element ref="ns1:PublishingStartDate" minOccurs="0"/>
                <xsd:element ref="ns1:PublishingExpirationDate" minOccurs="0"/>
                <xsd:element ref="ns2:Beleidsgids" minOccurs="0"/>
                <xsd:element ref="ns3:Document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Begindatum van de planning" ma:description="Geplande begindatum is een sitekolom die door de publicatiefunctie gemaakt wordt. Het wordt gebruikt om een specifieke datum en tijd op te geven waarop de pagina voor het eerst verschijnt voor sitebezoekers." ma:hidden="true" ma:internalName="PublishingStartDate">
      <xsd:simpleType>
        <xsd:restriction base="dms:Unknown"/>
      </xsd:simpleType>
    </xsd:element>
    <xsd:element name="PublishingExpirationDate" ma:index="9" nillable="true" ma:displayName="Einddatum van de planning" ma:description="Geplande einddatum is een sitekolom die door de publicatiefunctie gemaakt wordt. Het wordt gebruikt om een specifieke datum en tijd op te geven waarop de pagina niet langer verschijnt voor sitebezoeke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dcef45-6e82-48dd-84f2-3591275178d4" elementFormDefault="qualified">
    <xsd:import namespace="http://schemas.microsoft.com/office/2006/documentManagement/types"/>
    <xsd:import namespace="http://schemas.microsoft.com/office/infopath/2007/PartnerControls"/>
    <xsd:element name="Beleidsgids" ma:index="10" nillable="true" ma:displayName="Beleidsgids" ma:description="Voor welke beleidsgids is deze beleidsregel van toepassing?" ma:internalName="Beleidsgids" ma:requiredMultiChoice="true">
      <xsd:complexType>
        <xsd:complexContent>
          <xsd:extension base="dms:MultiChoice">
            <xsd:sequence>
              <xsd:element name="Value" maxOccurs="unbounded" minOccurs="0" nillable="true">
                <xsd:simpleType>
                  <xsd:restriction base="dms:Choice">
                    <xsd:enumeration value="ABN AMRO"/>
                    <xsd:enumeration value="Florius"/>
                    <xsd:enumeration value="MoneYou"/>
                    <xsd:enumeration value="Mees Pierson"/>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ce2b565-8afe-400d-9e7e-9be0a84b7c95" elementFormDefault="qualified">
    <xsd:import namespace="http://schemas.microsoft.com/office/2006/documentManagement/types"/>
    <xsd:import namespace="http://schemas.microsoft.com/office/infopath/2007/PartnerControls"/>
    <xsd:element name="Documentstatus" ma:index="11" ma:displayName="Documentstatus" ma:default="" ma:description="Status van het document" ma:format="Dropdown" ma:internalName="Documentstatus_x0020_">
      <xsd:simpleType>
        <xsd:restriction base="dms:Choice">
          <xsd:enumeration value="Actief"/>
          <xsd:enumeration value="Gearchivee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Beleidsgids xmlns="43dcef45-6e82-48dd-84f2-3591275178d4">
      <Value>ABN AMRO</Value>
      <Value>Florius</Value>
      <Value>Mees Pierson</Value>
    </Beleidsgids>
    <Documentstatus xmlns="4ce2b565-8afe-400d-9e7e-9be0a84b7c95">Actief</Document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7C3FC2-B9FB-4A2E-B1E7-58F9A654E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dcef45-6e82-48dd-84f2-3591275178d4"/>
    <ds:schemaRef ds:uri="4ce2b565-8afe-400d-9e7e-9be0a84b7c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863E00-8998-42D5-B6C3-0DE5AD63426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microsoft.com/sharepoint/v3"/>
    <ds:schemaRef ds:uri="4ce2b565-8afe-400d-9e7e-9be0a84b7c95"/>
    <ds:schemaRef ds:uri="43dcef45-6e82-48dd-84f2-3591275178d4"/>
    <ds:schemaRef ds:uri="http://www.w3.org/XML/1998/namespace"/>
    <ds:schemaRef ds:uri="http://purl.org/dc/elements/1.1/"/>
  </ds:schemaRefs>
</ds:datastoreItem>
</file>

<file path=customXml/itemProps3.xml><?xml version="1.0" encoding="utf-8"?>
<ds:datastoreItem xmlns:ds="http://schemas.openxmlformats.org/officeDocument/2006/customXml" ds:itemID="{88FEE8E2-7BBC-4A44-885A-E05972A109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Exploitatieoverzicht</vt:lpstr>
      <vt:lpstr>Cijfers 2023</vt:lpstr>
      <vt:lpstr>Beleid Huurinkomsten</vt:lpstr>
      <vt:lpstr>Exploitatieoverzicht!Afdrukbereik</vt:lpstr>
    </vt:vector>
  </TitlesOfParts>
  <Company>ABN AMRO Hypotheken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12. Exploitatieoverzicht</dc:title>
  <dc:creator>Ioana, Andris</dc:creator>
  <cp:lastModifiedBy>Rudy van Dalfsen</cp:lastModifiedBy>
  <cp:lastPrinted>2023-05-02T13:12:34Z</cp:lastPrinted>
  <dcterms:created xsi:type="dcterms:W3CDTF">2018-08-15T10:43:52Z</dcterms:created>
  <dcterms:modified xsi:type="dcterms:W3CDTF">2023-06-29T12:43:45Z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0x0101005B2E5AB96C0ED6489A22C279313344A6</vt:lpwstr>
  </property>
  <property fmtid="{D5CDD505-2E9C-101B-9397-08002B2CF9AE}" pid="3" name="MSIP_Label_d759928c-a1b6-4091-8e58-718ce79b9c47_Enabled">
    <vt:lpwstr>true</vt:lpwstr>
  </property>
  <property fmtid="{D5CDD505-2E9C-101B-9397-08002B2CF9AE}" pid="4" name="MSIP_Label_d759928c-a1b6-4091-8e58-718ce79b9c47_SetDate">
    <vt:lpwstr>2023-04-12T16:25:38Z</vt:lpwstr>
  </property>
  <property fmtid="{D5CDD505-2E9C-101B-9397-08002B2CF9AE}" pid="5" name="MSIP_Label_d759928c-a1b6-4091-8e58-718ce79b9c47_Method">
    <vt:lpwstr>Privileged</vt:lpwstr>
  </property>
  <property fmtid="{D5CDD505-2E9C-101B-9397-08002B2CF9AE}" pid="6" name="MSIP_Label_d759928c-a1b6-4091-8e58-718ce79b9c47_Name">
    <vt:lpwstr>d759928c-a1b6-4091-8e58-718ce79b9c47</vt:lpwstr>
  </property>
  <property fmtid="{D5CDD505-2E9C-101B-9397-08002B2CF9AE}" pid="7" name="MSIP_Label_d759928c-a1b6-4091-8e58-718ce79b9c47_SiteId">
    <vt:lpwstr>3a15904d-3fd9-4256-a753-beb05cdf0c6d</vt:lpwstr>
  </property>
  <property fmtid="{D5CDD505-2E9C-101B-9397-08002B2CF9AE}" pid="8" name="MSIP_Label_d759928c-a1b6-4091-8e58-718ce79b9c47_ActionId">
    <vt:lpwstr>0bba3314-f9dc-47fe-95fe-0ddeed1a9ea6</vt:lpwstr>
  </property>
  <property fmtid="{D5CDD505-2E9C-101B-9397-08002B2CF9AE}" pid="9" name="MSIP_Label_d759928c-a1b6-4091-8e58-718ce79b9c47_ContentBits">
    <vt:lpwstr>0</vt:lpwstr>
  </property>
</Properties>
</file>